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C:\NSSAR\National Committees\Veterans Committee\Stark Report\"/>
    </mc:Choice>
  </mc:AlternateContent>
  <xr:revisionPtr revIDLastSave="0" documentId="13_ncr:1_{50040DC1-B696-4412-B55C-C8B4C9B970AA}" xr6:coauthVersionLast="47" xr6:coauthVersionMax="47" xr10:uidLastSave="{00000000-0000-0000-0000-000000000000}"/>
  <bookViews>
    <workbookView xWindow="1560" yWindow="1065" windowWidth="21000" windowHeight="15135" xr2:uid="{00000000-000D-0000-FFFF-FFFF00000000}"/>
  </bookViews>
  <sheets>
    <sheet name="Instructions" sheetId="23" r:id="rId1"/>
    <sheet name="Summary" sheetId="1" r:id="rId2"/>
    <sheet name="S-1 VA Reps" sheetId="2" r:id="rId3"/>
    <sheet name="S-2 A.Vol Hours - B.OAS Hours" sheetId="3" r:id="rId4"/>
    <sheet name="S-3 Visits" sheetId="4" r:id="rId5"/>
    <sheet name="S-4 Gifts Donated" sheetId="5" r:id="rId6"/>
    <sheet name="S-5 Cash Donations" sheetId="6" r:id="rId7"/>
    <sheet name="S-6 Publications Donated" sheetId="7" r:id="rId8"/>
    <sheet name="S-7 Wounded Warriors" sheetId="11" r:id="rId9"/>
    <sheet name="S-8 Activities Supporting Vets" sheetId="14" r:id="rId10"/>
    <sheet name="S-9A Decorating Graves" sheetId="21" r:id="rId11"/>
    <sheet name="S-9B Veteran Funerals" sheetId="22" r:id="rId12"/>
    <sheet name="S-10 Clothing Donations" sheetId="16" r:id="rId13"/>
    <sheet name="S-11 Furniture Donations" sheetId="17"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7" i="21" l="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83" i="21"/>
  <c r="K84" i="21"/>
  <c r="K85" i="21"/>
  <c r="K86" i="21"/>
  <c r="K87" i="21"/>
  <c r="K88" i="21"/>
  <c r="K89" i="21"/>
  <c r="K90" i="21"/>
  <c r="K91" i="21"/>
  <c r="K92" i="21"/>
  <c r="K93" i="21"/>
  <c r="K94" i="21"/>
  <c r="K95" i="21"/>
  <c r="K96" i="21"/>
  <c r="K97" i="21"/>
  <c r="K98" i="21"/>
  <c r="K99" i="21"/>
  <c r="K100" i="21"/>
  <c r="K101" i="21"/>
  <c r="K102" i="21"/>
  <c r="K103" i="21"/>
  <c r="K104" i="21"/>
  <c r="K105" i="21"/>
  <c r="K106" i="21"/>
  <c r="K107" i="21"/>
  <c r="K108" i="21"/>
  <c r="K109" i="21"/>
  <c r="K110" i="21"/>
  <c r="K111" i="21"/>
  <c r="K112" i="21"/>
  <c r="K113" i="21"/>
  <c r="K114" i="21"/>
  <c r="K115" i="21"/>
  <c r="K116" i="21"/>
  <c r="K117" i="21"/>
  <c r="K118" i="21"/>
  <c r="K119" i="21"/>
  <c r="K120" i="21"/>
  <c r="K121" i="21"/>
  <c r="K122" i="21"/>
  <c r="K123" i="21"/>
  <c r="K124" i="21"/>
  <c r="K125" i="21"/>
  <c r="K126" i="21"/>
  <c r="K127" i="21"/>
  <c r="K128" i="21"/>
  <c r="K129" i="21"/>
  <c r="K130" i="21"/>
  <c r="K131" i="21"/>
  <c r="K132" i="21"/>
  <c r="K133" i="21"/>
  <c r="K134" i="21"/>
  <c r="K135" i="21"/>
  <c r="K136" i="21"/>
  <c r="K137" i="21"/>
  <c r="K138" i="21"/>
  <c r="K139" i="21"/>
  <c r="K140" i="21"/>
  <c r="K141" i="21"/>
  <c r="K142" i="21"/>
  <c r="K143" i="21"/>
  <c r="K144" i="21"/>
  <c r="K145" i="21"/>
  <c r="K146" i="21"/>
  <c r="K147" i="21"/>
  <c r="K148" i="21"/>
  <c r="K149" i="21"/>
  <c r="K150" i="21"/>
  <c r="K151" i="21"/>
  <c r="K152" i="21"/>
  <c r="K153" i="21"/>
  <c r="K154" i="21"/>
  <c r="K155" i="21"/>
  <c r="K156" i="21"/>
  <c r="L137" i="14"/>
  <c r="L138" i="14"/>
  <c r="L139" i="14"/>
  <c r="L140" i="14"/>
  <c r="L141" i="14"/>
  <c r="L142" i="14"/>
  <c r="L143" i="14"/>
  <c r="L144" i="14"/>
  <c r="L145" i="14"/>
  <c r="L146" i="14"/>
  <c r="L147" i="14"/>
  <c r="L148" i="14"/>
  <c r="L149" i="14"/>
  <c r="L150" i="14"/>
  <c r="L151" i="14"/>
  <c r="L152" i="14"/>
  <c r="L153" i="14"/>
  <c r="L154" i="14"/>
  <c r="L155" i="14"/>
  <c r="L156" i="14"/>
  <c r="L157" i="14"/>
  <c r="L158" i="14"/>
  <c r="L159" i="14"/>
  <c r="L160" i="14"/>
  <c r="L161" i="14"/>
  <c r="L162" i="14"/>
  <c r="L163" i="14"/>
  <c r="K272" i="22"/>
  <c r="J272" i="22"/>
  <c r="I272" i="22"/>
  <c r="Q23" i="22"/>
  <c r="R23" i="22"/>
  <c r="S23" i="22"/>
  <c r="T23" i="22"/>
  <c r="U23" i="22"/>
  <c r="V23" i="22"/>
  <c r="W23" i="22"/>
  <c r="X23" i="22"/>
  <c r="Y23" i="22"/>
  <c r="Z23" i="22"/>
  <c r="AA23" i="22"/>
  <c r="AB23" i="22"/>
  <c r="AC23" i="22"/>
  <c r="AD23" i="22"/>
  <c r="Q24" i="22"/>
  <c r="R24" i="22"/>
  <c r="S24" i="22"/>
  <c r="T24" i="22"/>
  <c r="U24" i="22"/>
  <c r="V24" i="22"/>
  <c r="W24" i="22"/>
  <c r="X24" i="22"/>
  <c r="Y24" i="22"/>
  <c r="Z24" i="22"/>
  <c r="AA24" i="22"/>
  <c r="AB24" i="22"/>
  <c r="AC24" i="22"/>
  <c r="AD24" i="22"/>
  <c r="Q25" i="22"/>
  <c r="R25" i="22"/>
  <c r="S25" i="22"/>
  <c r="T25" i="22"/>
  <c r="U25" i="22"/>
  <c r="V25" i="22"/>
  <c r="W25" i="22"/>
  <c r="X25" i="22"/>
  <c r="Y25" i="22"/>
  <c r="Z25" i="22"/>
  <c r="AA25" i="22"/>
  <c r="AB25" i="22"/>
  <c r="AC25" i="22"/>
  <c r="AD25" i="22"/>
  <c r="Q26" i="22"/>
  <c r="R26" i="22"/>
  <c r="S26" i="22"/>
  <c r="T26" i="22"/>
  <c r="U26" i="22"/>
  <c r="M26" i="22" s="1"/>
  <c r="V26" i="22"/>
  <c r="W26" i="22"/>
  <c r="X26" i="22"/>
  <c r="Y26" i="22"/>
  <c r="Z26" i="22"/>
  <c r="AA26" i="22"/>
  <c r="AB26" i="22"/>
  <c r="AC26" i="22"/>
  <c r="AD26" i="22"/>
  <c r="Q27" i="22"/>
  <c r="M27" i="22" s="1"/>
  <c r="R27" i="22"/>
  <c r="S27" i="22"/>
  <c r="T27" i="22"/>
  <c r="U27" i="22"/>
  <c r="V27" i="22"/>
  <c r="W27" i="22"/>
  <c r="X27" i="22"/>
  <c r="Y27" i="22"/>
  <c r="Z27" i="22"/>
  <c r="AA27" i="22"/>
  <c r="AB27" i="22"/>
  <c r="AC27" i="22"/>
  <c r="AD27" i="22"/>
  <c r="Q28" i="22"/>
  <c r="M28" i="22" s="1"/>
  <c r="R28" i="22"/>
  <c r="S28" i="22"/>
  <c r="T28" i="22"/>
  <c r="U28" i="22"/>
  <c r="V28" i="22"/>
  <c r="W28" i="22"/>
  <c r="X28" i="22"/>
  <c r="Y28" i="22"/>
  <c r="Z28" i="22"/>
  <c r="AA28" i="22"/>
  <c r="AB28" i="22"/>
  <c r="AC28" i="22"/>
  <c r="AD28" i="22"/>
  <c r="Q29" i="22"/>
  <c r="R29" i="22"/>
  <c r="S29" i="22"/>
  <c r="M29" i="22" s="1"/>
  <c r="T29" i="22"/>
  <c r="U29" i="22"/>
  <c r="V29" i="22"/>
  <c r="W29" i="22"/>
  <c r="X29" i="22"/>
  <c r="Y29" i="22"/>
  <c r="Z29" i="22"/>
  <c r="AA29" i="22"/>
  <c r="AB29" i="22"/>
  <c r="AC29" i="22"/>
  <c r="AD29" i="22"/>
  <c r="Q30" i="22"/>
  <c r="R30" i="22"/>
  <c r="S30" i="22"/>
  <c r="T30" i="22"/>
  <c r="U30" i="22"/>
  <c r="M30" i="22" s="1"/>
  <c r="V30" i="22"/>
  <c r="W30" i="22"/>
  <c r="X30" i="22"/>
  <c r="Y30" i="22"/>
  <c r="Z30" i="22"/>
  <c r="AA30" i="22"/>
  <c r="AB30" i="22"/>
  <c r="AC30" i="22"/>
  <c r="AD30" i="22"/>
  <c r="Q31" i="22"/>
  <c r="R31" i="22"/>
  <c r="S31" i="22"/>
  <c r="T31" i="22"/>
  <c r="U31" i="22"/>
  <c r="V31" i="22"/>
  <c r="W31" i="22"/>
  <c r="X31" i="22"/>
  <c r="Y31" i="22"/>
  <c r="Z31" i="22"/>
  <c r="AA31" i="22"/>
  <c r="AB31" i="22"/>
  <c r="AC31" i="22"/>
  <c r="AD31" i="22"/>
  <c r="Q32" i="22"/>
  <c r="M32" i="22" s="1"/>
  <c r="R32" i="22"/>
  <c r="S32" i="22"/>
  <c r="T32" i="22"/>
  <c r="U32" i="22"/>
  <c r="V32" i="22"/>
  <c r="W32" i="22"/>
  <c r="X32" i="22"/>
  <c r="Y32" i="22"/>
  <c r="Z32" i="22"/>
  <c r="AA32" i="22"/>
  <c r="AB32" i="22"/>
  <c r="AC32" i="22"/>
  <c r="AD32" i="22"/>
  <c r="Q33" i="22"/>
  <c r="R33" i="22"/>
  <c r="S33" i="22"/>
  <c r="T33" i="22"/>
  <c r="U33" i="22"/>
  <c r="V33" i="22"/>
  <c r="W33" i="22"/>
  <c r="X33" i="22"/>
  <c r="Y33" i="22"/>
  <c r="Z33" i="22"/>
  <c r="AA33" i="22"/>
  <c r="AB33" i="22"/>
  <c r="AC33" i="22"/>
  <c r="AD33" i="22"/>
  <c r="Q34" i="22"/>
  <c r="R34" i="22"/>
  <c r="S34" i="22"/>
  <c r="T34" i="22"/>
  <c r="U34" i="22"/>
  <c r="M34" i="22" s="1"/>
  <c r="V34" i="22"/>
  <c r="W34" i="22"/>
  <c r="X34" i="22"/>
  <c r="Y34" i="22"/>
  <c r="Z34" i="22"/>
  <c r="AA34" i="22"/>
  <c r="AB34" i="22"/>
  <c r="AC34" i="22"/>
  <c r="AD34" i="22"/>
  <c r="Q35" i="22"/>
  <c r="M35" i="22" s="1"/>
  <c r="R35" i="22"/>
  <c r="S35" i="22"/>
  <c r="T35" i="22"/>
  <c r="U35" i="22"/>
  <c r="V35" i="22"/>
  <c r="W35" i="22"/>
  <c r="X35" i="22"/>
  <c r="Y35" i="22"/>
  <c r="Z35" i="22"/>
  <c r="AA35" i="22"/>
  <c r="AB35" i="22"/>
  <c r="AC35" i="22"/>
  <c r="AD35" i="22"/>
  <c r="Q36" i="22"/>
  <c r="M36" i="22" s="1"/>
  <c r="R36" i="22"/>
  <c r="S36" i="22"/>
  <c r="T36" i="22"/>
  <c r="U36" i="22"/>
  <c r="V36" i="22"/>
  <c r="W36" i="22"/>
  <c r="X36" i="22"/>
  <c r="Y36" i="22"/>
  <c r="Z36" i="22"/>
  <c r="AA36" i="22"/>
  <c r="AB36" i="22"/>
  <c r="AC36" i="22"/>
  <c r="AD36" i="22"/>
  <c r="Q37" i="22"/>
  <c r="R37" i="22"/>
  <c r="S37" i="22"/>
  <c r="M37" i="22" s="1"/>
  <c r="T37" i="22"/>
  <c r="U37" i="22"/>
  <c r="V37" i="22"/>
  <c r="W37" i="22"/>
  <c r="X37" i="22"/>
  <c r="Y37" i="22"/>
  <c r="Z37" i="22"/>
  <c r="AA37" i="22"/>
  <c r="AB37" i="22"/>
  <c r="AC37" i="22"/>
  <c r="AD37" i="22"/>
  <c r="Q38" i="22"/>
  <c r="R38" i="22"/>
  <c r="S38" i="22"/>
  <c r="T38" i="22"/>
  <c r="U38" i="22"/>
  <c r="V38" i="22"/>
  <c r="W38" i="22"/>
  <c r="X38" i="22"/>
  <c r="Y38" i="22"/>
  <c r="Z38" i="22"/>
  <c r="AA38" i="22"/>
  <c r="AB38" i="22"/>
  <c r="AC38" i="22"/>
  <c r="AD38" i="22"/>
  <c r="Q39" i="22"/>
  <c r="R39" i="22"/>
  <c r="S39" i="22"/>
  <c r="T39" i="22"/>
  <c r="U39" i="22"/>
  <c r="V39" i="22"/>
  <c r="W39" i="22"/>
  <c r="X39" i="22"/>
  <c r="Y39" i="22"/>
  <c r="Z39" i="22"/>
  <c r="AA39" i="22"/>
  <c r="AB39" i="22"/>
  <c r="AC39" i="22"/>
  <c r="AD39" i="22"/>
  <c r="Q40" i="22"/>
  <c r="R40" i="22"/>
  <c r="S40" i="22"/>
  <c r="T40" i="22"/>
  <c r="U40" i="22"/>
  <c r="V40" i="22"/>
  <c r="W40" i="22"/>
  <c r="X40" i="22"/>
  <c r="Y40" i="22"/>
  <c r="Z40" i="22"/>
  <c r="AA40" i="22"/>
  <c r="AB40" i="22"/>
  <c r="AC40" i="22"/>
  <c r="AD40" i="22"/>
  <c r="Q41" i="22"/>
  <c r="R41" i="22"/>
  <c r="S41" i="22"/>
  <c r="T41" i="22"/>
  <c r="U41" i="22"/>
  <c r="V41" i="22"/>
  <c r="W41" i="22"/>
  <c r="X41" i="22"/>
  <c r="Y41" i="22"/>
  <c r="Z41" i="22"/>
  <c r="AA41" i="22"/>
  <c r="AB41" i="22"/>
  <c r="AC41" i="22"/>
  <c r="AD41" i="22"/>
  <c r="Q42" i="22"/>
  <c r="R42" i="22"/>
  <c r="S42" i="22"/>
  <c r="T42" i="22"/>
  <c r="U42" i="22"/>
  <c r="V42" i="22"/>
  <c r="W42" i="22"/>
  <c r="X42" i="22"/>
  <c r="Y42" i="22"/>
  <c r="Z42" i="22"/>
  <c r="AA42" i="22"/>
  <c r="AB42" i="22"/>
  <c r="AC42" i="22"/>
  <c r="AD42" i="22"/>
  <c r="Q43" i="22"/>
  <c r="R43" i="22"/>
  <c r="S43" i="22"/>
  <c r="T43" i="22"/>
  <c r="U43" i="22"/>
  <c r="V43" i="22"/>
  <c r="W43" i="22"/>
  <c r="X43" i="22"/>
  <c r="Y43" i="22"/>
  <c r="Z43" i="22"/>
  <c r="AA43" i="22"/>
  <c r="AB43" i="22"/>
  <c r="AC43" i="22"/>
  <c r="AD43" i="22"/>
  <c r="Q44" i="22"/>
  <c r="R44" i="22"/>
  <c r="S44" i="22"/>
  <c r="T44" i="22"/>
  <c r="U44" i="22"/>
  <c r="V44" i="22"/>
  <c r="W44" i="22"/>
  <c r="X44" i="22"/>
  <c r="Y44" i="22"/>
  <c r="Z44" i="22"/>
  <c r="AA44" i="22"/>
  <c r="AB44" i="22"/>
  <c r="AC44" i="22"/>
  <c r="AD44" i="22"/>
  <c r="Q45" i="22"/>
  <c r="R45" i="22"/>
  <c r="S45" i="22"/>
  <c r="T45" i="22"/>
  <c r="U45" i="22"/>
  <c r="V45" i="22"/>
  <c r="W45" i="22"/>
  <c r="X45" i="22"/>
  <c r="Y45" i="22"/>
  <c r="Z45" i="22"/>
  <c r="AA45" i="22"/>
  <c r="AB45" i="22"/>
  <c r="AC45" i="22"/>
  <c r="AD45" i="22"/>
  <c r="Q46" i="22"/>
  <c r="R46" i="22"/>
  <c r="S46" i="22"/>
  <c r="T46" i="22"/>
  <c r="U46" i="22"/>
  <c r="V46" i="22"/>
  <c r="W46" i="22"/>
  <c r="X46" i="22"/>
  <c r="Y46" i="22"/>
  <c r="Z46" i="22"/>
  <c r="AA46" i="22"/>
  <c r="AB46" i="22"/>
  <c r="AC46" i="22"/>
  <c r="AD46" i="22"/>
  <c r="Q47" i="22"/>
  <c r="R47" i="22"/>
  <c r="S47" i="22"/>
  <c r="T47" i="22"/>
  <c r="U47" i="22"/>
  <c r="V47" i="22"/>
  <c r="W47" i="22"/>
  <c r="X47" i="22"/>
  <c r="Y47" i="22"/>
  <c r="Z47" i="22"/>
  <c r="AA47" i="22"/>
  <c r="AB47" i="22"/>
  <c r="AC47" i="22"/>
  <c r="AD47" i="22"/>
  <c r="Q48" i="22"/>
  <c r="R48" i="22"/>
  <c r="S48" i="22"/>
  <c r="T48" i="22"/>
  <c r="U48" i="22"/>
  <c r="V48" i="22"/>
  <c r="W48" i="22"/>
  <c r="X48" i="22"/>
  <c r="Y48" i="22"/>
  <c r="Z48" i="22"/>
  <c r="AA48" i="22"/>
  <c r="AB48" i="22"/>
  <c r="AC48" i="22"/>
  <c r="AD48" i="22"/>
  <c r="Q49" i="22"/>
  <c r="R49" i="22"/>
  <c r="S49" i="22"/>
  <c r="T49" i="22"/>
  <c r="U49" i="22"/>
  <c r="V49" i="22"/>
  <c r="W49" i="22"/>
  <c r="X49" i="22"/>
  <c r="Y49" i="22"/>
  <c r="Z49" i="22"/>
  <c r="AA49" i="22"/>
  <c r="AB49" i="22"/>
  <c r="AC49" i="22"/>
  <c r="AD49" i="22"/>
  <c r="Q50" i="22"/>
  <c r="R50" i="22"/>
  <c r="S50" i="22"/>
  <c r="T50" i="22"/>
  <c r="U50" i="22"/>
  <c r="V50" i="22"/>
  <c r="W50" i="22"/>
  <c r="X50" i="22"/>
  <c r="Y50" i="22"/>
  <c r="Z50" i="22"/>
  <c r="AA50" i="22"/>
  <c r="AB50" i="22"/>
  <c r="AC50" i="22"/>
  <c r="AD50" i="22"/>
  <c r="Q51" i="22"/>
  <c r="R51" i="22"/>
  <c r="S51" i="22"/>
  <c r="T51" i="22"/>
  <c r="U51" i="22"/>
  <c r="V51" i="22"/>
  <c r="W51" i="22"/>
  <c r="X51" i="22"/>
  <c r="Y51" i="22"/>
  <c r="Z51" i="22"/>
  <c r="AA51" i="22"/>
  <c r="AB51" i="22"/>
  <c r="AC51" i="22"/>
  <c r="AD51" i="22"/>
  <c r="Q52" i="22"/>
  <c r="R52" i="22"/>
  <c r="S52" i="22"/>
  <c r="T52" i="22"/>
  <c r="U52" i="22"/>
  <c r="V52" i="22"/>
  <c r="W52" i="22"/>
  <c r="X52" i="22"/>
  <c r="Y52" i="22"/>
  <c r="Z52" i="22"/>
  <c r="AA52" i="22"/>
  <c r="AB52" i="22"/>
  <c r="AC52" i="22"/>
  <c r="AD52" i="22"/>
  <c r="Q53" i="22"/>
  <c r="R53" i="22"/>
  <c r="S53" i="22"/>
  <c r="T53" i="22"/>
  <c r="U53" i="22"/>
  <c r="V53" i="22"/>
  <c r="W53" i="22"/>
  <c r="X53" i="22"/>
  <c r="Y53" i="22"/>
  <c r="Z53" i="22"/>
  <c r="AA53" i="22"/>
  <c r="AB53" i="22"/>
  <c r="AC53" i="22"/>
  <c r="AD53" i="22"/>
  <c r="Q54" i="22"/>
  <c r="R54" i="22"/>
  <c r="S54" i="22"/>
  <c r="T54" i="22"/>
  <c r="U54" i="22"/>
  <c r="V54" i="22"/>
  <c r="W54" i="22"/>
  <c r="X54" i="22"/>
  <c r="Y54" i="22"/>
  <c r="Z54" i="22"/>
  <c r="AA54" i="22"/>
  <c r="AB54" i="22"/>
  <c r="AC54" i="22"/>
  <c r="AD54" i="22"/>
  <c r="Q55" i="22"/>
  <c r="R55" i="22"/>
  <c r="S55" i="22"/>
  <c r="T55" i="22"/>
  <c r="U55" i="22"/>
  <c r="V55" i="22"/>
  <c r="W55" i="22"/>
  <c r="X55" i="22"/>
  <c r="Y55" i="22"/>
  <c r="Z55" i="22"/>
  <c r="AA55" i="22"/>
  <c r="AB55" i="22"/>
  <c r="AC55" i="22"/>
  <c r="AD55" i="22"/>
  <c r="Q56" i="22"/>
  <c r="R56" i="22"/>
  <c r="S56" i="22"/>
  <c r="T56" i="22"/>
  <c r="U56" i="22"/>
  <c r="V56" i="22"/>
  <c r="W56" i="22"/>
  <c r="X56" i="22"/>
  <c r="Y56" i="22"/>
  <c r="Z56" i="22"/>
  <c r="AA56" i="22"/>
  <c r="AB56" i="22"/>
  <c r="AC56" i="22"/>
  <c r="AD56" i="22"/>
  <c r="Q57" i="22"/>
  <c r="R57" i="22"/>
  <c r="S57" i="22"/>
  <c r="T57" i="22"/>
  <c r="U57" i="22"/>
  <c r="V57" i="22"/>
  <c r="W57" i="22"/>
  <c r="X57" i="22"/>
  <c r="Y57" i="22"/>
  <c r="Z57" i="22"/>
  <c r="AA57" i="22"/>
  <c r="AB57" i="22"/>
  <c r="AC57" i="22"/>
  <c r="AD57" i="22"/>
  <c r="Q58" i="22"/>
  <c r="R58" i="22"/>
  <c r="S58" i="22"/>
  <c r="T58" i="22"/>
  <c r="U58" i="22"/>
  <c r="V58" i="22"/>
  <c r="W58" i="22"/>
  <c r="X58" i="22"/>
  <c r="Y58" i="22"/>
  <c r="Z58" i="22"/>
  <c r="AA58" i="22"/>
  <c r="AB58" i="22"/>
  <c r="AC58" i="22"/>
  <c r="AD58" i="22"/>
  <c r="Q59" i="22"/>
  <c r="R59" i="22"/>
  <c r="S59" i="22"/>
  <c r="T59" i="22"/>
  <c r="U59" i="22"/>
  <c r="V59" i="22"/>
  <c r="W59" i="22"/>
  <c r="X59" i="22"/>
  <c r="Y59" i="22"/>
  <c r="Z59" i="22"/>
  <c r="AA59" i="22"/>
  <c r="AB59" i="22"/>
  <c r="AC59" i="22"/>
  <c r="AD59" i="22"/>
  <c r="Q60" i="22"/>
  <c r="R60" i="22"/>
  <c r="S60" i="22"/>
  <c r="T60" i="22"/>
  <c r="U60" i="22"/>
  <c r="V60" i="22"/>
  <c r="W60" i="22"/>
  <c r="X60" i="22"/>
  <c r="Y60" i="22"/>
  <c r="Z60" i="22"/>
  <c r="AA60" i="22"/>
  <c r="AB60" i="22"/>
  <c r="AC60" i="22"/>
  <c r="AD60" i="22"/>
  <c r="Q61" i="22"/>
  <c r="R61" i="22"/>
  <c r="S61" i="22"/>
  <c r="T61" i="22"/>
  <c r="U61" i="22"/>
  <c r="V61" i="22"/>
  <c r="W61" i="22"/>
  <c r="X61" i="22"/>
  <c r="Y61" i="22"/>
  <c r="Z61" i="22"/>
  <c r="AA61" i="22"/>
  <c r="AB61" i="22"/>
  <c r="AC61" i="22"/>
  <c r="AD61" i="22"/>
  <c r="Q62" i="22"/>
  <c r="R62" i="22"/>
  <c r="S62" i="22"/>
  <c r="T62" i="22"/>
  <c r="U62" i="22"/>
  <c r="V62" i="22"/>
  <c r="W62" i="22"/>
  <c r="X62" i="22"/>
  <c r="Y62" i="22"/>
  <c r="Z62" i="22"/>
  <c r="AA62" i="22"/>
  <c r="AB62" i="22"/>
  <c r="AC62" i="22"/>
  <c r="AD62" i="22"/>
  <c r="Q63" i="22"/>
  <c r="R63" i="22"/>
  <c r="S63" i="22"/>
  <c r="T63" i="22"/>
  <c r="U63" i="22"/>
  <c r="V63" i="22"/>
  <c r="W63" i="22"/>
  <c r="X63" i="22"/>
  <c r="Y63" i="22"/>
  <c r="Z63" i="22"/>
  <c r="AA63" i="22"/>
  <c r="AB63" i="22"/>
  <c r="AC63" i="22"/>
  <c r="AD63" i="22"/>
  <c r="Q64" i="22"/>
  <c r="R64" i="22"/>
  <c r="S64" i="22"/>
  <c r="T64" i="22"/>
  <c r="U64" i="22"/>
  <c r="V64" i="22"/>
  <c r="W64" i="22"/>
  <c r="X64" i="22"/>
  <c r="Y64" i="22"/>
  <c r="Z64" i="22"/>
  <c r="AA64" i="22"/>
  <c r="AB64" i="22"/>
  <c r="AC64" i="22"/>
  <c r="AD64" i="22"/>
  <c r="Q65" i="22"/>
  <c r="R65" i="22"/>
  <c r="S65" i="22"/>
  <c r="T65" i="22"/>
  <c r="U65" i="22"/>
  <c r="V65" i="22"/>
  <c r="W65" i="22"/>
  <c r="X65" i="22"/>
  <c r="Y65" i="22"/>
  <c r="Z65" i="22"/>
  <c r="AA65" i="22"/>
  <c r="AB65" i="22"/>
  <c r="AC65" i="22"/>
  <c r="AD65" i="22"/>
  <c r="Q66" i="22"/>
  <c r="R66" i="22"/>
  <c r="S66" i="22"/>
  <c r="T66" i="22"/>
  <c r="U66" i="22"/>
  <c r="V66" i="22"/>
  <c r="W66" i="22"/>
  <c r="X66" i="22"/>
  <c r="Y66" i="22"/>
  <c r="Z66" i="22"/>
  <c r="AA66" i="22"/>
  <c r="AB66" i="22"/>
  <c r="AC66" i="22"/>
  <c r="AD66" i="22"/>
  <c r="Q67" i="22"/>
  <c r="R67" i="22"/>
  <c r="S67" i="22"/>
  <c r="T67" i="22"/>
  <c r="U67" i="22"/>
  <c r="V67" i="22"/>
  <c r="W67" i="22"/>
  <c r="X67" i="22"/>
  <c r="Y67" i="22"/>
  <c r="Z67" i="22"/>
  <c r="AA67" i="22"/>
  <c r="AB67" i="22"/>
  <c r="AC67" i="22"/>
  <c r="AD67" i="22"/>
  <c r="Q68" i="22"/>
  <c r="R68" i="22"/>
  <c r="S68" i="22"/>
  <c r="T68" i="22"/>
  <c r="U68" i="22"/>
  <c r="V68" i="22"/>
  <c r="W68" i="22"/>
  <c r="X68" i="22"/>
  <c r="Y68" i="22"/>
  <c r="Z68" i="22"/>
  <c r="AA68" i="22"/>
  <c r="AB68" i="22"/>
  <c r="AC68" i="22"/>
  <c r="AD68" i="22"/>
  <c r="Q69" i="22"/>
  <c r="R69" i="22"/>
  <c r="S69" i="22"/>
  <c r="T69" i="22"/>
  <c r="U69" i="22"/>
  <c r="V69" i="22"/>
  <c r="W69" i="22"/>
  <c r="X69" i="22"/>
  <c r="Y69" i="22"/>
  <c r="Z69" i="22"/>
  <c r="AA69" i="22"/>
  <c r="AB69" i="22"/>
  <c r="AC69" i="22"/>
  <c r="AD69" i="22"/>
  <c r="Q70" i="22"/>
  <c r="R70" i="22"/>
  <c r="S70" i="22"/>
  <c r="T70" i="22"/>
  <c r="U70" i="22"/>
  <c r="V70" i="22"/>
  <c r="W70" i="22"/>
  <c r="X70" i="22"/>
  <c r="Y70" i="22"/>
  <c r="Z70" i="22"/>
  <c r="AA70" i="22"/>
  <c r="AB70" i="22"/>
  <c r="AC70" i="22"/>
  <c r="AD70" i="22"/>
  <c r="Q71" i="22"/>
  <c r="R71" i="22"/>
  <c r="S71" i="22"/>
  <c r="T71" i="22"/>
  <c r="U71" i="22"/>
  <c r="V71" i="22"/>
  <c r="W71" i="22"/>
  <c r="X71" i="22"/>
  <c r="Y71" i="22"/>
  <c r="Z71" i="22"/>
  <c r="AA71" i="22"/>
  <c r="AB71" i="22"/>
  <c r="AC71" i="22"/>
  <c r="AD71" i="22"/>
  <c r="Q72" i="22"/>
  <c r="R72" i="22"/>
  <c r="S72" i="22"/>
  <c r="T72" i="22"/>
  <c r="U72" i="22"/>
  <c r="V72" i="22"/>
  <c r="W72" i="22"/>
  <c r="X72" i="22"/>
  <c r="Y72" i="22"/>
  <c r="Z72" i="22"/>
  <c r="AA72" i="22"/>
  <c r="AB72" i="22"/>
  <c r="AC72" i="22"/>
  <c r="AD72" i="22"/>
  <c r="Q73" i="22"/>
  <c r="R73" i="22"/>
  <c r="S73" i="22"/>
  <c r="T73" i="22"/>
  <c r="U73" i="22"/>
  <c r="V73" i="22"/>
  <c r="W73" i="22"/>
  <c r="X73" i="22"/>
  <c r="Y73" i="22"/>
  <c r="Z73" i="22"/>
  <c r="AA73" i="22"/>
  <c r="AB73" i="22"/>
  <c r="AC73" i="22"/>
  <c r="AD73" i="22"/>
  <c r="Q74" i="22"/>
  <c r="R74" i="22"/>
  <c r="S74" i="22"/>
  <c r="T74" i="22"/>
  <c r="U74" i="22"/>
  <c r="V74" i="22"/>
  <c r="W74" i="22"/>
  <c r="X74" i="22"/>
  <c r="Y74" i="22"/>
  <c r="Z74" i="22"/>
  <c r="AA74" i="22"/>
  <c r="AB74" i="22"/>
  <c r="AC74" i="22"/>
  <c r="AD74" i="22"/>
  <c r="Q75" i="22"/>
  <c r="R75" i="22"/>
  <c r="S75" i="22"/>
  <c r="T75" i="22"/>
  <c r="U75" i="22"/>
  <c r="V75" i="22"/>
  <c r="W75" i="22"/>
  <c r="X75" i="22"/>
  <c r="Y75" i="22"/>
  <c r="Z75" i="22"/>
  <c r="AA75" i="22"/>
  <c r="AB75" i="22"/>
  <c r="AC75" i="22"/>
  <c r="AD75" i="22"/>
  <c r="Q76" i="22"/>
  <c r="R76" i="22"/>
  <c r="S76" i="22"/>
  <c r="T76" i="22"/>
  <c r="U76" i="22"/>
  <c r="V76" i="22"/>
  <c r="W76" i="22"/>
  <c r="X76" i="22"/>
  <c r="Y76" i="22"/>
  <c r="Z76" i="22"/>
  <c r="AA76" i="22"/>
  <c r="AB76" i="22"/>
  <c r="AC76" i="22"/>
  <c r="AD76" i="22"/>
  <c r="Q77" i="22"/>
  <c r="R77" i="22"/>
  <c r="S77" i="22"/>
  <c r="T77" i="22"/>
  <c r="U77" i="22"/>
  <c r="V77" i="22"/>
  <c r="W77" i="22"/>
  <c r="X77" i="22"/>
  <c r="Y77" i="22"/>
  <c r="Z77" i="22"/>
  <c r="AA77" i="22"/>
  <c r="AB77" i="22"/>
  <c r="AC77" i="22"/>
  <c r="AD77" i="22"/>
  <c r="Q78" i="22"/>
  <c r="R78" i="22"/>
  <c r="S78" i="22"/>
  <c r="T78" i="22"/>
  <c r="U78" i="22"/>
  <c r="V78" i="22"/>
  <c r="W78" i="22"/>
  <c r="X78" i="22"/>
  <c r="Y78" i="22"/>
  <c r="Z78" i="22"/>
  <c r="AA78" i="22"/>
  <c r="AB78" i="22"/>
  <c r="AC78" i="22"/>
  <c r="AD78" i="22"/>
  <c r="Q79" i="22"/>
  <c r="R79" i="22"/>
  <c r="S79" i="22"/>
  <c r="T79" i="22"/>
  <c r="U79" i="22"/>
  <c r="V79" i="22"/>
  <c r="W79" i="22"/>
  <c r="X79" i="22"/>
  <c r="Y79" i="22"/>
  <c r="Z79" i="22"/>
  <c r="AA79" i="22"/>
  <c r="AB79" i="22"/>
  <c r="AC79" i="22"/>
  <c r="AD79" i="22"/>
  <c r="Q80" i="22"/>
  <c r="R80" i="22"/>
  <c r="S80" i="22"/>
  <c r="T80" i="22"/>
  <c r="U80" i="22"/>
  <c r="V80" i="22"/>
  <c r="W80" i="22"/>
  <c r="X80" i="22"/>
  <c r="Y80" i="22"/>
  <c r="Z80" i="22"/>
  <c r="AA80" i="22"/>
  <c r="AB80" i="22"/>
  <c r="AC80" i="22"/>
  <c r="AD80" i="22"/>
  <c r="Q81" i="22"/>
  <c r="R81" i="22"/>
  <c r="S81" i="22"/>
  <c r="T81" i="22"/>
  <c r="U81" i="22"/>
  <c r="V81" i="22"/>
  <c r="W81" i="22"/>
  <c r="X81" i="22"/>
  <c r="Y81" i="22"/>
  <c r="Z81" i="22"/>
  <c r="AA81" i="22"/>
  <c r="AB81" i="22"/>
  <c r="AC81" i="22"/>
  <c r="AD81" i="22"/>
  <c r="Q82" i="22"/>
  <c r="R82" i="22"/>
  <c r="S82" i="22"/>
  <c r="T82" i="22"/>
  <c r="U82" i="22"/>
  <c r="V82" i="22"/>
  <c r="W82" i="22"/>
  <c r="X82" i="22"/>
  <c r="Y82" i="22"/>
  <c r="Z82" i="22"/>
  <c r="AA82" i="22"/>
  <c r="AB82" i="22"/>
  <c r="AC82" i="22"/>
  <c r="AD82" i="22"/>
  <c r="Q83" i="22"/>
  <c r="R83" i="22"/>
  <c r="S83" i="22"/>
  <c r="T83" i="22"/>
  <c r="U83" i="22"/>
  <c r="V83" i="22"/>
  <c r="W83" i="22"/>
  <c r="X83" i="22"/>
  <c r="Y83" i="22"/>
  <c r="Z83" i="22"/>
  <c r="AA83" i="22"/>
  <c r="AB83" i="22"/>
  <c r="AC83" i="22"/>
  <c r="AD83" i="22"/>
  <c r="Q84" i="22"/>
  <c r="R84" i="22"/>
  <c r="S84" i="22"/>
  <c r="T84" i="22"/>
  <c r="U84" i="22"/>
  <c r="V84" i="22"/>
  <c r="W84" i="22"/>
  <c r="X84" i="22"/>
  <c r="Y84" i="22"/>
  <c r="Z84" i="22"/>
  <c r="AA84" i="22"/>
  <c r="AB84" i="22"/>
  <c r="AC84" i="22"/>
  <c r="AD84" i="22"/>
  <c r="Q85" i="22"/>
  <c r="R85" i="22"/>
  <c r="S85" i="22"/>
  <c r="T85" i="22"/>
  <c r="U85" i="22"/>
  <c r="V85" i="22"/>
  <c r="W85" i="22"/>
  <c r="X85" i="22"/>
  <c r="Y85" i="22"/>
  <c r="Z85" i="22"/>
  <c r="AA85" i="22"/>
  <c r="AB85" i="22"/>
  <c r="AC85" i="22"/>
  <c r="AD85" i="22"/>
  <c r="Q86" i="22"/>
  <c r="R86" i="22"/>
  <c r="S86" i="22"/>
  <c r="T86" i="22"/>
  <c r="U86" i="22"/>
  <c r="V86" i="22"/>
  <c r="W86" i="22"/>
  <c r="X86" i="22"/>
  <c r="Y86" i="22"/>
  <c r="Z86" i="22"/>
  <c r="AA86" i="22"/>
  <c r="AB86" i="22"/>
  <c r="AC86" i="22"/>
  <c r="AD86" i="22"/>
  <c r="Q87" i="22"/>
  <c r="R87" i="22"/>
  <c r="S87" i="22"/>
  <c r="T87" i="22"/>
  <c r="U87" i="22"/>
  <c r="V87" i="22"/>
  <c r="W87" i="22"/>
  <c r="X87" i="22"/>
  <c r="Y87" i="22"/>
  <c r="Z87" i="22"/>
  <c r="AA87" i="22"/>
  <c r="AB87" i="22"/>
  <c r="AC87" i="22"/>
  <c r="AD87" i="22"/>
  <c r="Q88" i="22"/>
  <c r="R88" i="22"/>
  <c r="S88" i="22"/>
  <c r="T88" i="22"/>
  <c r="U88" i="22"/>
  <c r="V88" i="22"/>
  <c r="W88" i="22"/>
  <c r="X88" i="22"/>
  <c r="Y88" i="22"/>
  <c r="Z88" i="22"/>
  <c r="AA88" i="22"/>
  <c r="AB88" i="22"/>
  <c r="AC88" i="22"/>
  <c r="AD88" i="22"/>
  <c r="Q89" i="22"/>
  <c r="R89" i="22"/>
  <c r="S89" i="22"/>
  <c r="T89" i="22"/>
  <c r="U89" i="22"/>
  <c r="V89" i="22"/>
  <c r="W89" i="22"/>
  <c r="X89" i="22"/>
  <c r="Y89" i="22"/>
  <c r="Z89" i="22"/>
  <c r="AA89" i="22"/>
  <c r="AB89" i="22"/>
  <c r="AC89" i="22"/>
  <c r="AD89" i="22"/>
  <c r="Q90" i="22"/>
  <c r="R90" i="22"/>
  <c r="S90" i="22"/>
  <c r="T90" i="22"/>
  <c r="U90" i="22"/>
  <c r="V90" i="22"/>
  <c r="W90" i="22"/>
  <c r="X90" i="22"/>
  <c r="Y90" i="22"/>
  <c r="Z90" i="22"/>
  <c r="AA90" i="22"/>
  <c r="AB90" i="22"/>
  <c r="AC90" i="22"/>
  <c r="AD90" i="22"/>
  <c r="Q91" i="22"/>
  <c r="R91" i="22"/>
  <c r="S91" i="22"/>
  <c r="T91" i="22"/>
  <c r="U91" i="22"/>
  <c r="V91" i="22"/>
  <c r="W91" i="22"/>
  <c r="X91" i="22"/>
  <c r="Y91" i="22"/>
  <c r="Z91" i="22"/>
  <c r="AA91" i="22"/>
  <c r="AB91" i="22"/>
  <c r="AC91" i="22"/>
  <c r="AD91" i="22"/>
  <c r="Q92" i="22"/>
  <c r="R92" i="22"/>
  <c r="S92" i="22"/>
  <c r="T92" i="22"/>
  <c r="U92" i="22"/>
  <c r="V92" i="22"/>
  <c r="W92" i="22"/>
  <c r="X92" i="22"/>
  <c r="Y92" i="22"/>
  <c r="Z92" i="22"/>
  <c r="AA92" i="22"/>
  <c r="AB92" i="22"/>
  <c r="AC92" i="22"/>
  <c r="AD92" i="22"/>
  <c r="Q93" i="22"/>
  <c r="R93" i="22"/>
  <c r="S93" i="22"/>
  <c r="T93" i="22"/>
  <c r="U93" i="22"/>
  <c r="V93" i="22"/>
  <c r="W93" i="22"/>
  <c r="X93" i="22"/>
  <c r="Y93" i="22"/>
  <c r="Z93" i="22"/>
  <c r="AA93" i="22"/>
  <c r="AB93" i="22"/>
  <c r="AC93" i="22"/>
  <c r="AD93" i="22"/>
  <c r="Q94" i="22"/>
  <c r="R94" i="22"/>
  <c r="S94" i="22"/>
  <c r="T94" i="22"/>
  <c r="U94" i="22"/>
  <c r="V94" i="22"/>
  <c r="W94" i="22"/>
  <c r="X94" i="22"/>
  <c r="Y94" i="22"/>
  <c r="Z94" i="22"/>
  <c r="AA94" i="22"/>
  <c r="AB94" i="22"/>
  <c r="AC94" i="22"/>
  <c r="AD94" i="22"/>
  <c r="Q95" i="22"/>
  <c r="R95" i="22"/>
  <c r="S95" i="22"/>
  <c r="T95" i="22"/>
  <c r="U95" i="22"/>
  <c r="V95" i="22"/>
  <c r="W95" i="22"/>
  <c r="X95" i="22"/>
  <c r="Y95" i="22"/>
  <c r="Z95" i="22"/>
  <c r="AA95" i="22"/>
  <c r="AB95" i="22"/>
  <c r="AC95" i="22"/>
  <c r="AD95" i="22"/>
  <c r="Q96" i="22"/>
  <c r="R96" i="22"/>
  <c r="S96" i="22"/>
  <c r="T96" i="22"/>
  <c r="U96" i="22"/>
  <c r="V96" i="22"/>
  <c r="W96" i="22"/>
  <c r="X96" i="22"/>
  <c r="Y96" i="22"/>
  <c r="Z96" i="22"/>
  <c r="AA96" i="22"/>
  <c r="AB96" i="22"/>
  <c r="AC96" i="22"/>
  <c r="AD96" i="22"/>
  <c r="Q97" i="22"/>
  <c r="R97" i="22"/>
  <c r="S97" i="22"/>
  <c r="T97" i="22"/>
  <c r="U97" i="22"/>
  <c r="V97" i="22"/>
  <c r="W97" i="22"/>
  <c r="X97" i="22"/>
  <c r="Y97" i="22"/>
  <c r="Z97" i="22"/>
  <c r="AA97" i="22"/>
  <c r="AB97" i="22"/>
  <c r="AC97" i="22"/>
  <c r="AD97" i="22"/>
  <c r="Q98" i="22"/>
  <c r="R98" i="22"/>
  <c r="S98" i="22"/>
  <c r="T98" i="22"/>
  <c r="U98" i="22"/>
  <c r="V98" i="22"/>
  <c r="W98" i="22"/>
  <c r="X98" i="22"/>
  <c r="Y98" i="22"/>
  <c r="Z98" i="22"/>
  <c r="AA98" i="22"/>
  <c r="AB98" i="22"/>
  <c r="AC98" i="22"/>
  <c r="AD98" i="22"/>
  <c r="Q99" i="22"/>
  <c r="R99" i="22"/>
  <c r="S99" i="22"/>
  <c r="T99" i="22"/>
  <c r="U99" i="22"/>
  <c r="V99" i="22"/>
  <c r="W99" i="22"/>
  <c r="X99" i="22"/>
  <c r="Y99" i="22"/>
  <c r="Z99" i="22"/>
  <c r="AA99" i="22"/>
  <c r="AB99" i="22"/>
  <c r="AC99" i="22"/>
  <c r="AD99" i="22"/>
  <c r="Q100" i="22"/>
  <c r="R100" i="22"/>
  <c r="S100" i="22"/>
  <c r="T100" i="22"/>
  <c r="U100" i="22"/>
  <c r="V100" i="22"/>
  <c r="W100" i="22"/>
  <c r="X100" i="22"/>
  <c r="Y100" i="22"/>
  <c r="Z100" i="22"/>
  <c r="AA100" i="22"/>
  <c r="AB100" i="22"/>
  <c r="AC100" i="22"/>
  <c r="AD100" i="22"/>
  <c r="Q101" i="22"/>
  <c r="R101" i="22"/>
  <c r="S101" i="22"/>
  <c r="T101" i="22"/>
  <c r="U101" i="22"/>
  <c r="V101" i="22"/>
  <c r="W101" i="22"/>
  <c r="X101" i="22"/>
  <c r="Y101" i="22"/>
  <c r="Z101" i="22"/>
  <c r="AA101" i="22"/>
  <c r="AB101" i="22"/>
  <c r="AC101" i="22"/>
  <c r="AD101" i="22"/>
  <c r="Q102" i="22"/>
  <c r="R102" i="22"/>
  <c r="S102" i="22"/>
  <c r="T102" i="22"/>
  <c r="U102" i="22"/>
  <c r="V102" i="22"/>
  <c r="W102" i="22"/>
  <c r="X102" i="22"/>
  <c r="Y102" i="22"/>
  <c r="Z102" i="22"/>
  <c r="AA102" i="22"/>
  <c r="AB102" i="22"/>
  <c r="AC102" i="22"/>
  <c r="AD102" i="22"/>
  <c r="Q103" i="22"/>
  <c r="R103" i="22"/>
  <c r="S103" i="22"/>
  <c r="T103" i="22"/>
  <c r="U103" i="22"/>
  <c r="V103" i="22"/>
  <c r="W103" i="22"/>
  <c r="X103" i="22"/>
  <c r="Y103" i="22"/>
  <c r="Z103" i="22"/>
  <c r="AA103" i="22"/>
  <c r="AB103" i="22"/>
  <c r="AC103" i="22"/>
  <c r="AD103" i="22"/>
  <c r="Q104" i="22"/>
  <c r="R104" i="22"/>
  <c r="S104" i="22"/>
  <c r="T104" i="22"/>
  <c r="U104" i="22"/>
  <c r="V104" i="22"/>
  <c r="W104" i="22"/>
  <c r="X104" i="22"/>
  <c r="Y104" i="22"/>
  <c r="Z104" i="22"/>
  <c r="AA104" i="22"/>
  <c r="AB104" i="22"/>
  <c r="AC104" i="22"/>
  <c r="AD104" i="22"/>
  <c r="Q105" i="22"/>
  <c r="R105" i="22"/>
  <c r="S105" i="22"/>
  <c r="T105" i="22"/>
  <c r="U105" i="22"/>
  <c r="V105" i="22"/>
  <c r="W105" i="22"/>
  <c r="X105" i="22"/>
  <c r="Y105" i="22"/>
  <c r="Z105" i="22"/>
  <c r="AA105" i="22"/>
  <c r="AB105" i="22"/>
  <c r="AC105" i="22"/>
  <c r="AD105" i="22"/>
  <c r="Q106" i="22"/>
  <c r="R106" i="22"/>
  <c r="S106" i="22"/>
  <c r="T106" i="22"/>
  <c r="U106" i="22"/>
  <c r="V106" i="22"/>
  <c r="W106" i="22"/>
  <c r="X106" i="22"/>
  <c r="Y106" i="22"/>
  <c r="Z106" i="22"/>
  <c r="AA106" i="22"/>
  <c r="AB106" i="22"/>
  <c r="AC106" i="22"/>
  <c r="AD106" i="22"/>
  <c r="Q107" i="22"/>
  <c r="R107" i="22"/>
  <c r="S107" i="22"/>
  <c r="T107" i="22"/>
  <c r="U107" i="22"/>
  <c r="V107" i="22"/>
  <c r="W107" i="22"/>
  <c r="X107" i="22"/>
  <c r="Y107" i="22"/>
  <c r="Z107" i="22"/>
  <c r="AA107" i="22"/>
  <c r="AB107" i="22"/>
  <c r="AC107" i="22"/>
  <c r="AD107" i="22"/>
  <c r="Q108" i="22"/>
  <c r="R108" i="22"/>
  <c r="S108" i="22"/>
  <c r="T108" i="22"/>
  <c r="U108" i="22"/>
  <c r="V108" i="22"/>
  <c r="W108" i="22"/>
  <c r="X108" i="22"/>
  <c r="Y108" i="22"/>
  <c r="Z108" i="22"/>
  <c r="AA108" i="22"/>
  <c r="AB108" i="22"/>
  <c r="AC108" i="22"/>
  <c r="AD108" i="22"/>
  <c r="Q109" i="22"/>
  <c r="R109" i="22"/>
  <c r="S109" i="22"/>
  <c r="T109" i="22"/>
  <c r="U109" i="22"/>
  <c r="V109" i="22"/>
  <c r="W109" i="22"/>
  <c r="X109" i="22"/>
  <c r="Y109" i="22"/>
  <c r="Z109" i="22"/>
  <c r="AA109" i="22"/>
  <c r="AB109" i="22"/>
  <c r="AC109" i="22"/>
  <c r="AD109" i="22"/>
  <c r="Q110" i="22"/>
  <c r="R110" i="22"/>
  <c r="S110" i="22"/>
  <c r="T110" i="22"/>
  <c r="U110" i="22"/>
  <c r="V110" i="22"/>
  <c r="W110" i="22"/>
  <c r="X110" i="22"/>
  <c r="Y110" i="22"/>
  <c r="Z110" i="22"/>
  <c r="AA110" i="22"/>
  <c r="AB110" i="22"/>
  <c r="AC110" i="22"/>
  <c r="AD110" i="22"/>
  <c r="Q111" i="22"/>
  <c r="R111" i="22"/>
  <c r="S111" i="22"/>
  <c r="T111" i="22"/>
  <c r="U111" i="22"/>
  <c r="V111" i="22"/>
  <c r="W111" i="22"/>
  <c r="X111" i="22"/>
  <c r="Y111" i="22"/>
  <c r="Z111" i="22"/>
  <c r="AA111" i="22"/>
  <c r="AB111" i="22"/>
  <c r="AC111" i="22"/>
  <c r="AD111" i="22"/>
  <c r="Q112" i="22"/>
  <c r="R112" i="22"/>
  <c r="S112" i="22"/>
  <c r="T112" i="22"/>
  <c r="U112" i="22"/>
  <c r="V112" i="22"/>
  <c r="W112" i="22"/>
  <c r="X112" i="22"/>
  <c r="Y112" i="22"/>
  <c r="Z112" i="22"/>
  <c r="AA112" i="22"/>
  <c r="AB112" i="22"/>
  <c r="AC112" i="22"/>
  <c r="AD112" i="22"/>
  <c r="Q113" i="22"/>
  <c r="R113" i="22"/>
  <c r="S113" i="22"/>
  <c r="T113" i="22"/>
  <c r="U113" i="22"/>
  <c r="V113" i="22"/>
  <c r="W113" i="22"/>
  <c r="X113" i="22"/>
  <c r="Y113" i="22"/>
  <c r="Z113" i="22"/>
  <c r="AA113" i="22"/>
  <c r="AB113" i="22"/>
  <c r="AC113" i="22"/>
  <c r="AD113" i="22"/>
  <c r="Q114" i="22"/>
  <c r="R114" i="22"/>
  <c r="S114" i="22"/>
  <c r="T114" i="22"/>
  <c r="U114" i="22"/>
  <c r="V114" i="22"/>
  <c r="W114" i="22"/>
  <c r="X114" i="22"/>
  <c r="Y114" i="22"/>
  <c r="Z114" i="22"/>
  <c r="AA114" i="22"/>
  <c r="AB114" i="22"/>
  <c r="AC114" i="22"/>
  <c r="AD114" i="22"/>
  <c r="Q115" i="22"/>
  <c r="R115" i="22"/>
  <c r="S115" i="22"/>
  <c r="T115" i="22"/>
  <c r="U115" i="22"/>
  <c r="V115" i="22"/>
  <c r="W115" i="22"/>
  <c r="X115" i="22"/>
  <c r="Y115" i="22"/>
  <c r="Z115" i="22"/>
  <c r="AA115" i="22"/>
  <c r="AB115" i="22"/>
  <c r="AC115" i="22"/>
  <c r="AD115" i="22"/>
  <c r="Q116" i="22"/>
  <c r="R116" i="22"/>
  <c r="S116" i="22"/>
  <c r="T116" i="22"/>
  <c r="U116" i="22"/>
  <c r="V116" i="22"/>
  <c r="W116" i="22"/>
  <c r="X116" i="22"/>
  <c r="Y116" i="22"/>
  <c r="Z116" i="22"/>
  <c r="AA116" i="22"/>
  <c r="AB116" i="22"/>
  <c r="AC116" i="22"/>
  <c r="AD116" i="22"/>
  <c r="Q117" i="22"/>
  <c r="R117" i="22"/>
  <c r="S117" i="22"/>
  <c r="T117" i="22"/>
  <c r="U117" i="22"/>
  <c r="V117" i="22"/>
  <c r="W117" i="22"/>
  <c r="X117" i="22"/>
  <c r="Y117" i="22"/>
  <c r="Z117" i="22"/>
  <c r="AA117" i="22"/>
  <c r="AB117" i="22"/>
  <c r="AC117" i="22"/>
  <c r="AD117" i="22"/>
  <c r="Q118" i="22"/>
  <c r="R118" i="22"/>
  <c r="S118" i="22"/>
  <c r="T118" i="22"/>
  <c r="U118" i="22"/>
  <c r="V118" i="22"/>
  <c r="W118" i="22"/>
  <c r="X118" i="22"/>
  <c r="Y118" i="22"/>
  <c r="Z118" i="22"/>
  <c r="AA118" i="22"/>
  <c r="AB118" i="22"/>
  <c r="AC118" i="22"/>
  <c r="AD118" i="22"/>
  <c r="Q119" i="22"/>
  <c r="R119" i="22"/>
  <c r="S119" i="22"/>
  <c r="T119" i="22"/>
  <c r="U119" i="22"/>
  <c r="V119" i="22"/>
  <c r="W119" i="22"/>
  <c r="X119" i="22"/>
  <c r="Y119" i="22"/>
  <c r="Z119" i="22"/>
  <c r="AA119" i="22"/>
  <c r="AB119" i="22"/>
  <c r="AC119" i="22"/>
  <c r="AD119" i="22"/>
  <c r="Q120" i="22"/>
  <c r="R120" i="22"/>
  <c r="S120" i="22"/>
  <c r="T120" i="22"/>
  <c r="U120" i="22"/>
  <c r="V120" i="22"/>
  <c r="W120" i="22"/>
  <c r="X120" i="22"/>
  <c r="Y120" i="22"/>
  <c r="Z120" i="22"/>
  <c r="AA120" i="22"/>
  <c r="AB120" i="22"/>
  <c r="AC120" i="22"/>
  <c r="AD120" i="22"/>
  <c r="Q121" i="22"/>
  <c r="R121" i="22"/>
  <c r="S121" i="22"/>
  <c r="T121" i="22"/>
  <c r="U121" i="22"/>
  <c r="V121" i="22"/>
  <c r="W121" i="22"/>
  <c r="X121" i="22"/>
  <c r="Y121" i="22"/>
  <c r="Z121" i="22"/>
  <c r="AA121" i="22"/>
  <c r="AB121" i="22"/>
  <c r="AC121" i="22"/>
  <c r="AD121" i="22"/>
  <c r="Q122" i="22"/>
  <c r="R122" i="22"/>
  <c r="S122" i="22"/>
  <c r="T122" i="22"/>
  <c r="U122" i="22"/>
  <c r="V122" i="22"/>
  <c r="W122" i="22"/>
  <c r="X122" i="22"/>
  <c r="Y122" i="22"/>
  <c r="Z122" i="22"/>
  <c r="AA122" i="22"/>
  <c r="AB122" i="22"/>
  <c r="AC122" i="22"/>
  <c r="AD122" i="22"/>
  <c r="Q123" i="22"/>
  <c r="R123" i="22"/>
  <c r="S123" i="22"/>
  <c r="T123" i="22"/>
  <c r="U123" i="22"/>
  <c r="V123" i="22"/>
  <c r="W123" i="22"/>
  <c r="X123" i="22"/>
  <c r="Y123" i="22"/>
  <c r="Z123" i="22"/>
  <c r="AA123" i="22"/>
  <c r="AB123" i="22"/>
  <c r="AC123" i="22"/>
  <c r="AD123" i="22"/>
  <c r="Q124" i="22"/>
  <c r="R124" i="22"/>
  <c r="S124" i="22"/>
  <c r="T124" i="22"/>
  <c r="U124" i="22"/>
  <c r="V124" i="22"/>
  <c r="W124" i="22"/>
  <c r="X124" i="22"/>
  <c r="Y124" i="22"/>
  <c r="Z124" i="22"/>
  <c r="AA124" i="22"/>
  <c r="AB124" i="22"/>
  <c r="AC124" i="22"/>
  <c r="AD124" i="22"/>
  <c r="Q125" i="22"/>
  <c r="R125" i="22"/>
  <c r="S125" i="22"/>
  <c r="T125" i="22"/>
  <c r="U125" i="22"/>
  <c r="V125" i="22"/>
  <c r="W125" i="22"/>
  <c r="X125" i="22"/>
  <c r="Y125" i="22"/>
  <c r="Z125" i="22"/>
  <c r="AA125" i="22"/>
  <c r="AB125" i="22"/>
  <c r="AC125" i="22"/>
  <c r="AD125" i="22"/>
  <c r="Q126" i="22"/>
  <c r="R126" i="22"/>
  <c r="S126" i="22"/>
  <c r="T126" i="22"/>
  <c r="U126" i="22"/>
  <c r="V126" i="22"/>
  <c r="W126" i="22"/>
  <c r="X126" i="22"/>
  <c r="Y126" i="22"/>
  <c r="Z126" i="22"/>
  <c r="AA126" i="22"/>
  <c r="AB126" i="22"/>
  <c r="AC126" i="22"/>
  <c r="AD126" i="22"/>
  <c r="Q127" i="22"/>
  <c r="R127" i="22"/>
  <c r="S127" i="22"/>
  <c r="T127" i="22"/>
  <c r="U127" i="22"/>
  <c r="V127" i="22"/>
  <c r="W127" i="22"/>
  <c r="X127" i="22"/>
  <c r="Y127" i="22"/>
  <c r="Z127" i="22"/>
  <c r="AA127" i="22"/>
  <c r="AB127" i="22"/>
  <c r="AC127" i="22"/>
  <c r="AD127" i="22"/>
  <c r="Q128" i="22"/>
  <c r="R128" i="22"/>
  <c r="S128" i="22"/>
  <c r="T128" i="22"/>
  <c r="U128" i="22"/>
  <c r="V128" i="22"/>
  <c r="W128" i="22"/>
  <c r="X128" i="22"/>
  <c r="Y128" i="22"/>
  <c r="Z128" i="22"/>
  <c r="AA128" i="22"/>
  <c r="AB128" i="22"/>
  <c r="AC128" i="22"/>
  <c r="AD128" i="22"/>
  <c r="Q129" i="22"/>
  <c r="R129" i="22"/>
  <c r="S129" i="22"/>
  <c r="T129" i="22"/>
  <c r="U129" i="22"/>
  <c r="V129" i="22"/>
  <c r="W129" i="22"/>
  <c r="X129" i="22"/>
  <c r="Y129" i="22"/>
  <c r="Z129" i="22"/>
  <c r="AA129" i="22"/>
  <c r="AB129" i="22"/>
  <c r="AC129" i="22"/>
  <c r="AD129" i="22"/>
  <c r="Q130" i="22"/>
  <c r="R130" i="22"/>
  <c r="S130" i="22"/>
  <c r="T130" i="22"/>
  <c r="U130" i="22"/>
  <c r="V130" i="22"/>
  <c r="W130" i="22"/>
  <c r="X130" i="22"/>
  <c r="Y130" i="22"/>
  <c r="Z130" i="22"/>
  <c r="AA130" i="22"/>
  <c r="AB130" i="22"/>
  <c r="AC130" i="22"/>
  <c r="AD130" i="22"/>
  <c r="Q131" i="22"/>
  <c r="R131" i="22"/>
  <c r="S131" i="22"/>
  <c r="T131" i="22"/>
  <c r="U131" i="22"/>
  <c r="V131" i="22"/>
  <c r="W131" i="22"/>
  <c r="X131" i="22"/>
  <c r="Y131" i="22"/>
  <c r="Z131" i="22"/>
  <c r="AA131" i="22"/>
  <c r="AB131" i="22"/>
  <c r="AC131" i="22"/>
  <c r="AD131" i="22"/>
  <c r="Q132" i="22"/>
  <c r="R132" i="22"/>
  <c r="S132" i="22"/>
  <c r="T132" i="22"/>
  <c r="U132" i="22"/>
  <c r="V132" i="22"/>
  <c r="W132" i="22"/>
  <c r="X132" i="22"/>
  <c r="Y132" i="22"/>
  <c r="Z132" i="22"/>
  <c r="AA132" i="22"/>
  <c r="AB132" i="22"/>
  <c r="AC132" i="22"/>
  <c r="AD132" i="22"/>
  <c r="Q133" i="22"/>
  <c r="R133" i="22"/>
  <c r="S133" i="22"/>
  <c r="T133" i="22"/>
  <c r="U133" i="22"/>
  <c r="V133" i="22"/>
  <c r="W133" i="22"/>
  <c r="X133" i="22"/>
  <c r="Y133" i="22"/>
  <c r="Z133" i="22"/>
  <c r="AA133" i="22"/>
  <c r="AB133" i="22"/>
  <c r="AC133" i="22"/>
  <c r="AD133" i="22"/>
  <c r="Q134" i="22"/>
  <c r="R134" i="22"/>
  <c r="S134" i="22"/>
  <c r="T134" i="22"/>
  <c r="U134" i="22"/>
  <c r="V134" i="22"/>
  <c r="W134" i="22"/>
  <c r="X134" i="22"/>
  <c r="Y134" i="22"/>
  <c r="Z134" i="22"/>
  <c r="AA134" i="22"/>
  <c r="AB134" i="22"/>
  <c r="AC134" i="22"/>
  <c r="AD134" i="22"/>
  <c r="Q135" i="22"/>
  <c r="R135" i="22"/>
  <c r="S135" i="22"/>
  <c r="T135" i="22"/>
  <c r="U135" i="22"/>
  <c r="V135" i="22"/>
  <c r="W135" i="22"/>
  <c r="X135" i="22"/>
  <c r="Y135" i="22"/>
  <c r="Z135" i="22"/>
  <c r="AA135" i="22"/>
  <c r="AB135" i="22"/>
  <c r="AC135" i="22"/>
  <c r="AD135" i="22"/>
  <c r="Q136" i="22"/>
  <c r="R136" i="22"/>
  <c r="S136" i="22"/>
  <c r="T136" i="22"/>
  <c r="U136" i="22"/>
  <c r="V136" i="22"/>
  <c r="W136" i="22"/>
  <c r="X136" i="22"/>
  <c r="Y136" i="22"/>
  <c r="Z136" i="22"/>
  <c r="AA136" i="22"/>
  <c r="AB136" i="22"/>
  <c r="AC136" i="22"/>
  <c r="AD136" i="22"/>
  <c r="Q137" i="22"/>
  <c r="R137" i="22"/>
  <c r="S137" i="22"/>
  <c r="T137" i="22"/>
  <c r="U137" i="22"/>
  <c r="V137" i="22"/>
  <c r="W137" i="22"/>
  <c r="X137" i="22"/>
  <c r="Y137" i="22"/>
  <c r="Z137" i="22"/>
  <c r="AA137" i="22"/>
  <c r="AB137" i="22"/>
  <c r="AC137" i="22"/>
  <c r="AD137" i="22"/>
  <c r="Q138" i="22"/>
  <c r="R138" i="22"/>
  <c r="S138" i="22"/>
  <c r="T138" i="22"/>
  <c r="U138" i="22"/>
  <c r="V138" i="22"/>
  <c r="W138" i="22"/>
  <c r="X138" i="22"/>
  <c r="Y138" i="22"/>
  <c r="Z138" i="22"/>
  <c r="AA138" i="22"/>
  <c r="AB138" i="22"/>
  <c r="AC138" i="22"/>
  <c r="AD138" i="22"/>
  <c r="Q139" i="22"/>
  <c r="R139" i="22"/>
  <c r="S139" i="22"/>
  <c r="T139" i="22"/>
  <c r="U139" i="22"/>
  <c r="V139" i="22"/>
  <c r="W139" i="22"/>
  <c r="X139" i="22"/>
  <c r="Y139" i="22"/>
  <c r="Z139" i="22"/>
  <c r="AA139" i="22"/>
  <c r="AB139" i="22"/>
  <c r="AC139" i="22"/>
  <c r="AD139" i="22"/>
  <c r="Q140" i="22"/>
  <c r="R140" i="22"/>
  <c r="S140" i="22"/>
  <c r="T140" i="22"/>
  <c r="U140" i="22"/>
  <c r="V140" i="22"/>
  <c r="W140" i="22"/>
  <c r="X140" i="22"/>
  <c r="Y140" i="22"/>
  <c r="Z140" i="22"/>
  <c r="AA140" i="22"/>
  <c r="AB140" i="22"/>
  <c r="AC140" i="22"/>
  <c r="AD140" i="22"/>
  <c r="Q141" i="22"/>
  <c r="R141" i="22"/>
  <c r="S141" i="22"/>
  <c r="T141" i="22"/>
  <c r="U141" i="22"/>
  <c r="V141" i="22"/>
  <c r="W141" i="22"/>
  <c r="X141" i="22"/>
  <c r="Y141" i="22"/>
  <c r="Z141" i="22"/>
  <c r="AA141" i="22"/>
  <c r="AB141" i="22"/>
  <c r="AC141" i="22"/>
  <c r="AD141" i="22"/>
  <c r="Q142" i="22"/>
  <c r="R142" i="22"/>
  <c r="S142" i="22"/>
  <c r="T142" i="22"/>
  <c r="U142" i="22"/>
  <c r="V142" i="22"/>
  <c r="W142" i="22"/>
  <c r="X142" i="22"/>
  <c r="Y142" i="22"/>
  <c r="Z142" i="22"/>
  <c r="AA142" i="22"/>
  <c r="AB142" i="22"/>
  <c r="AC142" i="22"/>
  <c r="AD142" i="22"/>
  <c r="Q143" i="22"/>
  <c r="R143" i="22"/>
  <c r="S143" i="22"/>
  <c r="T143" i="22"/>
  <c r="U143" i="22"/>
  <c r="V143" i="22"/>
  <c r="W143" i="22"/>
  <c r="X143" i="22"/>
  <c r="Y143" i="22"/>
  <c r="Z143" i="22"/>
  <c r="AA143" i="22"/>
  <c r="AB143" i="22"/>
  <c r="AC143" i="22"/>
  <c r="AD143" i="22"/>
  <c r="Q144" i="22"/>
  <c r="R144" i="22"/>
  <c r="S144" i="22"/>
  <c r="T144" i="22"/>
  <c r="U144" i="22"/>
  <c r="V144" i="22"/>
  <c r="W144" i="22"/>
  <c r="X144" i="22"/>
  <c r="Y144" i="22"/>
  <c r="Z144" i="22"/>
  <c r="AA144" i="22"/>
  <c r="AB144" i="22"/>
  <c r="AC144" i="22"/>
  <c r="AD144" i="22"/>
  <c r="Q145" i="22"/>
  <c r="R145" i="22"/>
  <c r="S145" i="22"/>
  <c r="T145" i="22"/>
  <c r="U145" i="22"/>
  <c r="V145" i="22"/>
  <c r="W145" i="22"/>
  <c r="X145" i="22"/>
  <c r="Y145" i="22"/>
  <c r="Z145" i="22"/>
  <c r="AA145" i="22"/>
  <c r="AB145" i="22"/>
  <c r="AC145" i="22"/>
  <c r="AD145" i="22"/>
  <c r="Q146" i="22"/>
  <c r="R146" i="22"/>
  <c r="S146" i="22"/>
  <c r="T146" i="22"/>
  <c r="U146" i="22"/>
  <c r="V146" i="22"/>
  <c r="W146" i="22"/>
  <c r="X146" i="22"/>
  <c r="Y146" i="22"/>
  <c r="Z146" i="22"/>
  <c r="AA146" i="22"/>
  <c r="AB146" i="22"/>
  <c r="AC146" i="22"/>
  <c r="AD146" i="22"/>
  <c r="Q147" i="22"/>
  <c r="R147" i="22"/>
  <c r="S147" i="22"/>
  <c r="T147" i="22"/>
  <c r="U147" i="22"/>
  <c r="V147" i="22"/>
  <c r="W147" i="22"/>
  <c r="X147" i="22"/>
  <c r="Y147" i="22"/>
  <c r="Z147" i="22"/>
  <c r="AA147" i="22"/>
  <c r="AB147" i="22"/>
  <c r="AC147" i="22"/>
  <c r="AD147" i="22"/>
  <c r="Q148" i="22"/>
  <c r="R148" i="22"/>
  <c r="S148" i="22"/>
  <c r="T148" i="22"/>
  <c r="U148" i="22"/>
  <c r="V148" i="22"/>
  <c r="W148" i="22"/>
  <c r="X148" i="22"/>
  <c r="Y148" i="22"/>
  <c r="Z148" i="22"/>
  <c r="AA148" i="22"/>
  <c r="AB148" i="22"/>
  <c r="AC148" i="22"/>
  <c r="AD148" i="22"/>
  <c r="Q149" i="22"/>
  <c r="R149" i="22"/>
  <c r="S149" i="22"/>
  <c r="T149" i="22"/>
  <c r="U149" i="22"/>
  <c r="V149" i="22"/>
  <c r="W149" i="22"/>
  <c r="X149" i="22"/>
  <c r="Y149" i="22"/>
  <c r="Z149" i="22"/>
  <c r="AA149" i="22"/>
  <c r="AB149" i="22"/>
  <c r="AC149" i="22"/>
  <c r="AD149" i="22"/>
  <c r="Q150" i="22"/>
  <c r="R150" i="22"/>
  <c r="S150" i="22"/>
  <c r="T150" i="22"/>
  <c r="U150" i="22"/>
  <c r="V150" i="22"/>
  <c r="W150" i="22"/>
  <c r="X150" i="22"/>
  <c r="Y150" i="22"/>
  <c r="Z150" i="22"/>
  <c r="AA150" i="22"/>
  <c r="AB150" i="22"/>
  <c r="AC150" i="22"/>
  <c r="AD150" i="22"/>
  <c r="Q151" i="22"/>
  <c r="R151" i="22"/>
  <c r="S151" i="22"/>
  <c r="T151" i="22"/>
  <c r="U151" i="22"/>
  <c r="V151" i="22"/>
  <c r="W151" i="22"/>
  <c r="X151" i="22"/>
  <c r="Y151" i="22"/>
  <c r="Z151" i="22"/>
  <c r="AA151" i="22"/>
  <c r="AB151" i="22"/>
  <c r="AC151" i="22"/>
  <c r="AD151" i="22"/>
  <c r="Q152" i="22"/>
  <c r="R152" i="22"/>
  <c r="S152" i="22"/>
  <c r="T152" i="22"/>
  <c r="U152" i="22"/>
  <c r="V152" i="22"/>
  <c r="W152" i="22"/>
  <c r="X152" i="22"/>
  <c r="Y152" i="22"/>
  <c r="Z152" i="22"/>
  <c r="AA152" i="22"/>
  <c r="AB152" i="22"/>
  <c r="AC152" i="22"/>
  <c r="AD152" i="22"/>
  <c r="Q153" i="22"/>
  <c r="R153" i="22"/>
  <c r="S153" i="22"/>
  <c r="T153" i="22"/>
  <c r="U153" i="22"/>
  <c r="V153" i="22"/>
  <c r="W153" i="22"/>
  <c r="X153" i="22"/>
  <c r="Y153" i="22"/>
  <c r="Z153" i="22"/>
  <c r="AA153" i="22"/>
  <c r="AB153" i="22"/>
  <c r="AC153" i="22"/>
  <c r="AD153" i="22"/>
  <c r="Q154" i="22"/>
  <c r="R154" i="22"/>
  <c r="S154" i="22"/>
  <c r="T154" i="22"/>
  <c r="U154" i="22"/>
  <c r="V154" i="22"/>
  <c r="W154" i="22"/>
  <c r="X154" i="22"/>
  <c r="Y154" i="22"/>
  <c r="Z154" i="22"/>
  <c r="AA154" i="22"/>
  <c r="AB154" i="22"/>
  <c r="AC154" i="22"/>
  <c r="AD154" i="22"/>
  <c r="Q155" i="22"/>
  <c r="R155" i="22"/>
  <c r="S155" i="22"/>
  <c r="T155" i="22"/>
  <c r="U155" i="22"/>
  <c r="V155" i="22"/>
  <c r="W155" i="22"/>
  <c r="X155" i="22"/>
  <c r="Y155" i="22"/>
  <c r="Z155" i="22"/>
  <c r="AA155" i="22"/>
  <c r="AB155" i="22"/>
  <c r="AC155" i="22"/>
  <c r="AD155" i="22"/>
  <c r="Q156" i="22"/>
  <c r="R156" i="22"/>
  <c r="S156" i="22"/>
  <c r="T156" i="22"/>
  <c r="U156" i="22"/>
  <c r="V156" i="22"/>
  <c r="W156" i="22"/>
  <c r="X156" i="22"/>
  <c r="Y156" i="22"/>
  <c r="Z156" i="22"/>
  <c r="AA156" i="22"/>
  <c r="AB156" i="22"/>
  <c r="AC156" i="22"/>
  <c r="AD156" i="22"/>
  <c r="Q157" i="22"/>
  <c r="R157" i="22"/>
  <c r="S157" i="22"/>
  <c r="T157" i="22"/>
  <c r="U157" i="22"/>
  <c r="V157" i="22"/>
  <c r="W157" i="22"/>
  <c r="X157" i="22"/>
  <c r="Y157" i="22"/>
  <c r="Z157" i="22"/>
  <c r="AA157" i="22"/>
  <c r="AB157" i="22"/>
  <c r="AC157" i="22"/>
  <c r="AD157" i="22"/>
  <c r="Q158" i="22"/>
  <c r="R158" i="22"/>
  <c r="S158" i="22"/>
  <c r="T158" i="22"/>
  <c r="U158" i="22"/>
  <c r="V158" i="22"/>
  <c r="W158" i="22"/>
  <c r="X158" i="22"/>
  <c r="Y158" i="22"/>
  <c r="Z158" i="22"/>
  <c r="AA158" i="22"/>
  <c r="AB158" i="22"/>
  <c r="AC158" i="22"/>
  <c r="AD158" i="22"/>
  <c r="Q159" i="22"/>
  <c r="R159" i="22"/>
  <c r="S159" i="22"/>
  <c r="T159" i="22"/>
  <c r="U159" i="22"/>
  <c r="V159" i="22"/>
  <c r="W159" i="22"/>
  <c r="X159" i="22"/>
  <c r="Y159" i="22"/>
  <c r="Z159" i="22"/>
  <c r="AA159" i="22"/>
  <c r="AB159" i="22"/>
  <c r="AC159" i="22"/>
  <c r="AD159" i="22"/>
  <c r="Q160" i="22"/>
  <c r="R160" i="22"/>
  <c r="S160" i="22"/>
  <c r="T160" i="22"/>
  <c r="U160" i="22"/>
  <c r="V160" i="22"/>
  <c r="W160" i="22"/>
  <c r="X160" i="22"/>
  <c r="Y160" i="22"/>
  <c r="Z160" i="22"/>
  <c r="AA160" i="22"/>
  <c r="AB160" i="22"/>
  <c r="AC160" i="22"/>
  <c r="AD160" i="22"/>
  <c r="Q161" i="22"/>
  <c r="R161" i="22"/>
  <c r="S161" i="22"/>
  <c r="T161" i="22"/>
  <c r="U161" i="22"/>
  <c r="V161" i="22"/>
  <c r="W161" i="22"/>
  <c r="X161" i="22"/>
  <c r="Y161" i="22"/>
  <c r="Z161" i="22"/>
  <c r="AA161" i="22"/>
  <c r="AB161" i="22"/>
  <c r="AC161" i="22"/>
  <c r="AD161" i="22"/>
  <c r="Q162" i="22"/>
  <c r="R162" i="22"/>
  <c r="S162" i="22"/>
  <c r="T162" i="22"/>
  <c r="U162" i="22"/>
  <c r="V162" i="22"/>
  <c r="W162" i="22"/>
  <c r="X162" i="22"/>
  <c r="Y162" i="22"/>
  <c r="Z162" i="22"/>
  <c r="AA162" i="22"/>
  <c r="AB162" i="22"/>
  <c r="AC162" i="22"/>
  <c r="AD162" i="22"/>
  <c r="Q163" i="22"/>
  <c r="R163" i="22"/>
  <c r="S163" i="22"/>
  <c r="T163" i="22"/>
  <c r="U163" i="22"/>
  <c r="V163" i="22"/>
  <c r="W163" i="22"/>
  <c r="X163" i="22"/>
  <c r="Y163" i="22"/>
  <c r="Z163" i="22"/>
  <c r="AA163" i="22"/>
  <c r="AB163" i="22"/>
  <c r="AC163" i="22"/>
  <c r="AD163" i="22"/>
  <c r="Q164" i="22"/>
  <c r="R164" i="22"/>
  <c r="S164" i="22"/>
  <c r="T164" i="22"/>
  <c r="U164" i="22"/>
  <c r="V164" i="22"/>
  <c r="W164" i="22"/>
  <c r="X164" i="22"/>
  <c r="Y164" i="22"/>
  <c r="Z164" i="22"/>
  <c r="AA164" i="22"/>
  <c r="AB164" i="22"/>
  <c r="AC164" i="22"/>
  <c r="AD164" i="22"/>
  <c r="Q165" i="22"/>
  <c r="R165" i="22"/>
  <c r="S165" i="22"/>
  <c r="T165" i="22"/>
  <c r="U165" i="22"/>
  <c r="V165" i="22"/>
  <c r="W165" i="22"/>
  <c r="X165" i="22"/>
  <c r="Y165" i="22"/>
  <c r="Z165" i="22"/>
  <c r="AA165" i="22"/>
  <c r="AB165" i="22"/>
  <c r="AC165" i="22"/>
  <c r="AD165" i="22"/>
  <c r="Q166" i="22"/>
  <c r="R166" i="22"/>
  <c r="S166" i="22"/>
  <c r="T166" i="22"/>
  <c r="U166" i="22"/>
  <c r="V166" i="22"/>
  <c r="W166" i="22"/>
  <c r="X166" i="22"/>
  <c r="Y166" i="22"/>
  <c r="Z166" i="22"/>
  <c r="AA166" i="22"/>
  <c r="AB166" i="22"/>
  <c r="AC166" i="22"/>
  <c r="AD166" i="22"/>
  <c r="Q167" i="22"/>
  <c r="R167" i="22"/>
  <c r="S167" i="22"/>
  <c r="T167" i="22"/>
  <c r="U167" i="22"/>
  <c r="V167" i="22"/>
  <c r="W167" i="22"/>
  <c r="X167" i="22"/>
  <c r="Y167" i="22"/>
  <c r="Z167" i="22"/>
  <c r="AA167" i="22"/>
  <c r="AB167" i="22"/>
  <c r="AC167" i="22"/>
  <c r="AD167" i="22"/>
  <c r="Q168" i="22"/>
  <c r="R168" i="22"/>
  <c r="S168" i="22"/>
  <c r="T168" i="22"/>
  <c r="U168" i="22"/>
  <c r="V168" i="22"/>
  <c r="W168" i="22"/>
  <c r="X168" i="22"/>
  <c r="Y168" i="22"/>
  <c r="Z168" i="22"/>
  <c r="AA168" i="22"/>
  <c r="AB168" i="22"/>
  <c r="AC168" i="22"/>
  <c r="AD168" i="22"/>
  <c r="Q169" i="22"/>
  <c r="R169" i="22"/>
  <c r="S169" i="22"/>
  <c r="T169" i="22"/>
  <c r="U169" i="22"/>
  <c r="V169" i="22"/>
  <c r="W169" i="22"/>
  <c r="X169" i="22"/>
  <c r="Y169" i="22"/>
  <c r="Z169" i="22"/>
  <c r="AA169" i="22"/>
  <c r="AB169" i="22"/>
  <c r="AC169" i="22"/>
  <c r="AD169" i="22"/>
  <c r="Q170" i="22"/>
  <c r="R170" i="22"/>
  <c r="S170" i="22"/>
  <c r="T170" i="22"/>
  <c r="U170" i="22"/>
  <c r="V170" i="22"/>
  <c r="W170" i="22"/>
  <c r="X170" i="22"/>
  <c r="Y170" i="22"/>
  <c r="Z170" i="22"/>
  <c r="AA170" i="22"/>
  <c r="AB170" i="22"/>
  <c r="AC170" i="22"/>
  <c r="AD170" i="22"/>
  <c r="Q171" i="22"/>
  <c r="R171" i="22"/>
  <c r="S171" i="22"/>
  <c r="T171" i="22"/>
  <c r="U171" i="22"/>
  <c r="V171" i="22"/>
  <c r="W171" i="22"/>
  <c r="X171" i="22"/>
  <c r="Y171" i="22"/>
  <c r="Z171" i="22"/>
  <c r="AA171" i="22"/>
  <c r="AB171" i="22"/>
  <c r="AC171" i="22"/>
  <c r="AD171" i="22"/>
  <c r="Q172" i="22"/>
  <c r="R172" i="22"/>
  <c r="S172" i="22"/>
  <c r="T172" i="22"/>
  <c r="U172" i="22"/>
  <c r="V172" i="22"/>
  <c r="W172" i="22"/>
  <c r="X172" i="22"/>
  <c r="Y172" i="22"/>
  <c r="Z172" i="22"/>
  <c r="AA172" i="22"/>
  <c r="AB172" i="22"/>
  <c r="AC172" i="22"/>
  <c r="AD172" i="22"/>
  <c r="Q173" i="22"/>
  <c r="R173" i="22"/>
  <c r="S173" i="22"/>
  <c r="T173" i="22"/>
  <c r="U173" i="22"/>
  <c r="V173" i="22"/>
  <c r="W173" i="22"/>
  <c r="X173" i="22"/>
  <c r="Y173" i="22"/>
  <c r="Z173" i="22"/>
  <c r="AA173" i="22"/>
  <c r="AB173" i="22"/>
  <c r="AC173" i="22"/>
  <c r="AD173" i="22"/>
  <c r="Q174" i="22"/>
  <c r="R174" i="22"/>
  <c r="S174" i="22"/>
  <c r="T174" i="22"/>
  <c r="U174" i="22"/>
  <c r="V174" i="22"/>
  <c r="W174" i="22"/>
  <c r="X174" i="22"/>
  <c r="Y174" i="22"/>
  <c r="Z174" i="22"/>
  <c r="AA174" i="22"/>
  <c r="AB174" i="22"/>
  <c r="AC174" i="22"/>
  <c r="AD174" i="22"/>
  <c r="Q175" i="22"/>
  <c r="R175" i="22"/>
  <c r="S175" i="22"/>
  <c r="T175" i="22"/>
  <c r="U175" i="22"/>
  <c r="V175" i="22"/>
  <c r="W175" i="22"/>
  <c r="X175" i="22"/>
  <c r="Y175" i="22"/>
  <c r="Z175" i="22"/>
  <c r="AA175" i="22"/>
  <c r="AB175" i="22"/>
  <c r="AC175" i="22"/>
  <c r="AD175" i="22"/>
  <c r="Q176" i="22"/>
  <c r="R176" i="22"/>
  <c r="S176" i="22"/>
  <c r="T176" i="22"/>
  <c r="U176" i="22"/>
  <c r="V176" i="22"/>
  <c r="W176" i="22"/>
  <c r="X176" i="22"/>
  <c r="Y176" i="22"/>
  <c r="Z176" i="22"/>
  <c r="AA176" i="22"/>
  <c r="AB176" i="22"/>
  <c r="AC176" i="22"/>
  <c r="AD176" i="22"/>
  <c r="Q177" i="22"/>
  <c r="R177" i="22"/>
  <c r="S177" i="22"/>
  <c r="T177" i="22"/>
  <c r="U177" i="22"/>
  <c r="V177" i="22"/>
  <c r="W177" i="22"/>
  <c r="X177" i="22"/>
  <c r="Y177" i="22"/>
  <c r="Z177" i="22"/>
  <c r="AA177" i="22"/>
  <c r="AB177" i="22"/>
  <c r="AC177" i="22"/>
  <c r="AD177" i="22"/>
  <c r="Q178" i="22"/>
  <c r="R178" i="22"/>
  <c r="S178" i="22"/>
  <c r="T178" i="22"/>
  <c r="U178" i="22"/>
  <c r="V178" i="22"/>
  <c r="W178" i="22"/>
  <c r="X178" i="22"/>
  <c r="Y178" i="22"/>
  <c r="Z178" i="22"/>
  <c r="AA178" i="22"/>
  <c r="AB178" i="22"/>
  <c r="AC178" i="22"/>
  <c r="AD178" i="22"/>
  <c r="Q179" i="22"/>
  <c r="R179" i="22"/>
  <c r="S179" i="22"/>
  <c r="T179" i="22"/>
  <c r="U179" i="22"/>
  <c r="V179" i="22"/>
  <c r="W179" i="22"/>
  <c r="X179" i="22"/>
  <c r="Y179" i="22"/>
  <c r="Z179" i="22"/>
  <c r="AA179" i="22"/>
  <c r="AB179" i="22"/>
  <c r="AC179" i="22"/>
  <c r="AD179" i="22"/>
  <c r="Q180" i="22"/>
  <c r="R180" i="22"/>
  <c r="S180" i="22"/>
  <c r="T180" i="22"/>
  <c r="U180" i="22"/>
  <c r="V180" i="22"/>
  <c r="W180" i="22"/>
  <c r="X180" i="22"/>
  <c r="Y180" i="22"/>
  <c r="Z180" i="22"/>
  <c r="AA180" i="22"/>
  <c r="AB180" i="22"/>
  <c r="AC180" i="22"/>
  <c r="AD180" i="22"/>
  <c r="Q181" i="22"/>
  <c r="R181" i="22"/>
  <c r="S181" i="22"/>
  <c r="T181" i="22"/>
  <c r="U181" i="22"/>
  <c r="V181" i="22"/>
  <c r="W181" i="22"/>
  <c r="X181" i="22"/>
  <c r="Y181" i="22"/>
  <c r="Z181" i="22"/>
  <c r="AA181" i="22"/>
  <c r="AB181" i="22"/>
  <c r="AC181" i="22"/>
  <c r="AD181" i="22"/>
  <c r="Q182" i="22"/>
  <c r="R182" i="22"/>
  <c r="S182" i="22"/>
  <c r="T182" i="22"/>
  <c r="U182" i="22"/>
  <c r="V182" i="22"/>
  <c r="W182" i="22"/>
  <c r="X182" i="22"/>
  <c r="Y182" i="22"/>
  <c r="Z182" i="22"/>
  <c r="AA182" i="22"/>
  <c r="AB182" i="22"/>
  <c r="AC182" i="22"/>
  <c r="AD182" i="22"/>
  <c r="Q183" i="22"/>
  <c r="R183" i="22"/>
  <c r="S183" i="22"/>
  <c r="T183" i="22"/>
  <c r="U183" i="22"/>
  <c r="V183" i="22"/>
  <c r="W183" i="22"/>
  <c r="X183" i="22"/>
  <c r="Y183" i="22"/>
  <c r="Z183" i="22"/>
  <c r="AA183" i="22"/>
  <c r="AB183" i="22"/>
  <c r="AC183" i="22"/>
  <c r="AD183" i="22"/>
  <c r="Q184" i="22"/>
  <c r="R184" i="22"/>
  <c r="S184" i="22"/>
  <c r="T184" i="22"/>
  <c r="U184" i="22"/>
  <c r="V184" i="22"/>
  <c r="W184" i="22"/>
  <c r="X184" i="22"/>
  <c r="Y184" i="22"/>
  <c r="Z184" i="22"/>
  <c r="AA184" i="22"/>
  <c r="AB184" i="22"/>
  <c r="AC184" i="22"/>
  <c r="AD184" i="22"/>
  <c r="Q185" i="22"/>
  <c r="R185" i="22"/>
  <c r="S185" i="22"/>
  <c r="T185" i="22"/>
  <c r="U185" i="22"/>
  <c r="V185" i="22"/>
  <c r="W185" i="22"/>
  <c r="X185" i="22"/>
  <c r="Y185" i="22"/>
  <c r="Z185" i="22"/>
  <c r="AA185" i="22"/>
  <c r="AB185" i="22"/>
  <c r="AC185" i="22"/>
  <c r="AD185" i="22"/>
  <c r="Q186" i="22"/>
  <c r="R186" i="22"/>
  <c r="S186" i="22"/>
  <c r="T186" i="22"/>
  <c r="U186" i="22"/>
  <c r="V186" i="22"/>
  <c r="W186" i="22"/>
  <c r="X186" i="22"/>
  <c r="Y186" i="22"/>
  <c r="Z186" i="22"/>
  <c r="AA186" i="22"/>
  <c r="AB186" i="22"/>
  <c r="AC186" i="22"/>
  <c r="AD186" i="22"/>
  <c r="Q187" i="22"/>
  <c r="R187" i="22"/>
  <c r="S187" i="22"/>
  <c r="T187" i="22"/>
  <c r="U187" i="22"/>
  <c r="V187" i="22"/>
  <c r="W187" i="22"/>
  <c r="X187" i="22"/>
  <c r="Y187" i="22"/>
  <c r="Z187" i="22"/>
  <c r="AA187" i="22"/>
  <c r="AB187" i="22"/>
  <c r="AC187" i="22"/>
  <c r="AD187" i="22"/>
  <c r="Q188" i="22"/>
  <c r="R188" i="22"/>
  <c r="S188" i="22"/>
  <c r="T188" i="22"/>
  <c r="U188" i="22"/>
  <c r="V188" i="22"/>
  <c r="W188" i="22"/>
  <c r="X188" i="22"/>
  <c r="Y188" i="22"/>
  <c r="Z188" i="22"/>
  <c r="AA188" i="22"/>
  <c r="AB188" i="22"/>
  <c r="AC188" i="22"/>
  <c r="AD188" i="22"/>
  <c r="Q189" i="22"/>
  <c r="R189" i="22"/>
  <c r="S189" i="22"/>
  <c r="T189" i="22"/>
  <c r="U189" i="22"/>
  <c r="V189" i="22"/>
  <c r="W189" i="22"/>
  <c r="X189" i="22"/>
  <c r="Y189" i="22"/>
  <c r="Z189" i="22"/>
  <c r="AA189" i="22"/>
  <c r="AB189" i="22"/>
  <c r="AC189" i="22"/>
  <c r="AD189" i="22"/>
  <c r="Q190" i="22"/>
  <c r="R190" i="22"/>
  <c r="S190" i="22"/>
  <c r="T190" i="22"/>
  <c r="U190" i="22"/>
  <c r="V190" i="22"/>
  <c r="W190" i="22"/>
  <c r="X190" i="22"/>
  <c r="Y190" i="22"/>
  <c r="Z190" i="22"/>
  <c r="AA190" i="22"/>
  <c r="AB190" i="22"/>
  <c r="AC190" i="22"/>
  <c r="AD190" i="22"/>
  <c r="Q191" i="22"/>
  <c r="R191" i="22"/>
  <c r="S191" i="22"/>
  <c r="T191" i="22"/>
  <c r="U191" i="22"/>
  <c r="V191" i="22"/>
  <c r="W191" i="22"/>
  <c r="X191" i="22"/>
  <c r="Y191" i="22"/>
  <c r="Z191" i="22"/>
  <c r="AA191" i="22"/>
  <c r="AB191" i="22"/>
  <c r="AC191" i="22"/>
  <c r="AD191" i="22"/>
  <c r="Q192" i="22"/>
  <c r="R192" i="22"/>
  <c r="S192" i="22"/>
  <c r="T192" i="22"/>
  <c r="U192" i="22"/>
  <c r="V192" i="22"/>
  <c r="W192" i="22"/>
  <c r="X192" i="22"/>
  <c r="Y192" i="22"/>
  <c r="Z192" i="22"/>
  <c r="AA192" i="22"/>
  <c r="AB192" i="22"/>
  <c r="AC192" i="22"/>
  <c r="AD192" i="22"/>
  <c r="Q193" i="22"/>
  <c r="R193" i="22"/>
  <c r="S193" i="22"/>
  <c r="T193" i="22"/>
  <c r="U193" i="22"/>
  <c r="V193" i="22"/>
  <c r="W193" i="22"/>
  <c r="X193" i="22"/>
  <c r="Y193" i="22"/>
  <c r="Z193" i="22"/>
  <c r="AA193" i="22"/>
  <c r="AB193" i="22"/>
  <c r="AC193" i="22"/>
  <c r="AD193" i="22"/>
  <c r="Q194" i="22"/>
  <c r="R194" i="22"/>
  <c r="S194" i="22"/>
  <c r="T194" i="22"/>
  <c r="U194" i="22"/>
  <c r="V194" i="22"/>
  <c r="W194" i="22"/>
  <c r="X194" i="22"/>
  <c r="Y194" i="22"/>
  <c r="Z194" i="22"/>
  <c r="AA194" i="22"/>
  <c r="AB194" i="22"/>
  <c r="AC194" i="22"/>
  <c r="AD194" i="22"/>
  <c r="Q195" i="22"/>
  <c r="R195" i="22"/>
  <c r="S195" i="22"/>
  <c r="T195" i="22"/>
  <c r="U195" i="22"/>
  <c r="V195" i="22"/>
  <c r="W195" i="22"/>
  <c r="X195" i="22"/>
  <c r="Y195" i="22"/>
  <c r="Z195" i="22"/>
  <c r="AA195" i="22"/>
  <c r="AB195" i="22"/>
  <c r="AC195" i="22"/>
  <c r="AD195" i="22"/>
  <c r="Q196" i="22"/>
  <c r="R196" i="22"/>
  <c r="S196" i="22"/>
  <c r="T196" i="22"/>
  <c r="U196" i="22"/>
  <c r="V196" i="22"/>
  <c r="W196" i="22"/>
  <c r="X196" i="22"/>
  <c r="Y196" i="22"/>
  <c r="Z196" i="22"/>
  <c r="AA196" i="22"/>
  <c r="AB196" i="22"/>
  <c r="AC196" i="22"/>
  <c r="AD196" i="22"/>
  <c r="Q197" i="22"/>
  <c r="R197" i="22"/>
  <c r="S197" i="22"/>
  <c r="T197" i="22"/>
  <c r="U197" i="22"/>
  <c r="V197" i="22"/>
  <c r="W197" i="22"/>
  <c r="X197" i="22"/>
  <c r="Y197" i="22"/>
  <c r="Z197" i="22"/>
  <c r="AA197" i="22"/>
  <c r="AB197" i="22"/>
  <c r="AC197" i="22"/>
  <c r="AD197" i="22"/>
  <c r="Q198" i="22"/>
  <c r="R198" i="22"/>
  <c r="S198" i="22"/>
  <c r="T198" i="22"/>
  <c r="U198" i="22"/>
  <c r="V198" i="22"/>
  <c r="W198" i="22"/>
  <c r="X198" i="22"/>
  <c r="Y198" i="22"/>
  <c r="Z198" i="22"/>
  <c r="AA198" i="22"/>
  <c r="AB198" i="22"/>
  <c r="AC198" i="22"/>
  <c r="AD198" i="22"/>
  <c r="Q199" i="22"/>
  <c r="R199" i="22"/>
  <c r="S199" i="22"/>
  <c r="T199" i="22"/>
  <c r="U199" i="22"/>
  <c r="V199" i="22"/>
  <c r="W199" i="22"/>
  <c r="X199" i="22"/>
  <c r="Y199" i="22"/>
  <c r="Z199" i="22"/>
  <c r="AA199" i="22"/>
  <c r="AB199" i="22"/>
  <c r="AC199" i="22"/>
  <c r="AD199" i="22"/>
  <c r="Q200" i="22"/>
  <c r="R200" i="22"/>
  <c r="S200" i="22"/>
  <c r="T200" i="22"/>
  <c r="U200" i="22"/>
  <c r="V200" i="22"/>
  <c r="W200" i="22"/>
  <c r="X200" i="22"/>
  <c r="Y200" i="22"/>
  <c r="Z200" i="22"/>
  <c r="AA200" i="22"/>
  <c r="AB200" i="22"/>
  <c r="AC200" i="22"/>
  <c r="AD200" i="22"/>
  <c r="Q201" i="22"/>
  <c r="R201" i="22"/>
  <c r="S201" i="22"/>
  <c r="T201" i="22"/>
  <c r="U201" i="22"/>
  <c r="V201" i="22"/>
  <c r="W201" i="22"/>
  <c r="X201" i="22"/>
  <c r="Y201" i="22"/>
  <c r="Z201" i="22"/>
  <c r="AA201" i="22"/>
  <c r="AB201" i="22"/>
  <c r="AC201" i="22"/>
  <c r="AD201" i="22"/>
  <c r="Q202" i="22"/>
  <c r="R202" i="22"/>
  <c r="S202" i="22"/>
  <c r="T202" i="22"/>
  <c r="U202" i="22"/>
  <c r="V202" i="22"/>
  <c r="W202" i="22"/>
  <c r="X202" i="22"/>
  <c r="Y202" i="22"/>
  <c r="Z202" i="22"/>
  <c r="AA202" i="22"/>
  <c r="AB202" i="22"/>
  <c r="AC202" i="22"/>
  <c r="AD202" i="22"/>
  <c r="Q203" i="22"/>
  <c r="R203" i="22"/>
  <c r="S203" i="22"/>
  <c r="T203" i="22"/>
  <c r="U203" i="22"/>
  <c r="V203" i="22"/>
  <c r="W203" i="22"/>
  <c r="X203" i="22"/>
  <c r="Y203" i="22"/>
  <c r="Z203" i="22"/>
  <c r="AA203" i="22"/>
  <c r="AB203" i="22"/>
  <c r="AC203" i="22"/>
  <c r="AD203" i="22"/>
  <c r="Q204" i="22"/>
  <c r="R204" i="22"/>
  <c r="S204" i="22"/>
  <c r="T204" i="22"/>
  <c r="U204" i="22"/>
  <c r="V204" i="22"/>
  <c r="W204" i="22"/>
  <c r="X204" i="22"/>
  <c r="Y204" i="22"/>
  <c r="Z204" i="22"/>
  <c r="AA204" i="22"/>
  <c r="AB204" i="22"/>
  <c r="AC204" i="22"/>
  <c r="AD204" i="22"/>
  <c r="Q205" i="22"/>
  <c r="R205" i="22"/>
  <c r="S205" i="22"/>
  <c r="T205" i="22"/>
  <c r="U205" i="22"/>
  <c r="V205" i="22"/>
  <c r="W205" i="22"/>
  <c r="X205" i="22"/>
  <c r="Y205" i="22"/>
  <c r="Z205" i="22"/>
  <c r="AA205" i="22"/>
  <c r="AB205" i="22"/>
  <c r="AC205" i="22"/>
  <c r="AD205" i="22"/>
  <c r="Q206" i="22"/>
  <c r="R206" i="22"/>
  <c r="S206" i="22"/>
  <c r="T206" i="22"/>
  <c r="U206" i="22"/>
  <c r="V206" i="22"/>
  <c r="W206" i="22"/>
  <c r="X206" i="22"/>
  <c r="Y206" i="22"/>
  <c r="Z206" i="22"/>
  <c r="AA206" i="22"/>
  <c r="AB206" i="22"/>
  <c r="AC206" i="22"/>
  <c r="AD206" i="22"/>
  <c r="Q207" i="22"/>
  <c r="R207" i="22"/>
  <c r="S207" i="22"/>
  <c r="T207" i="22"/>
  <c r="U207" i="22"/>
  <c r="V207" i="22"/>
  <c r="W207" i="22"/>
  <c r="X207" i="22"/>
  <c r="Y207" i="22"/>
  <c r="Z207" i="22"/>
  <c r="AA207" i="22"/>
  <c r="AB207" i="22"/>
  <c r="AC207" i="22"/>
  <c r="AD207" i="22"/>
  <c r="Q208" i="22"/>
  <c r="R208" i="22"/>
  <c r="S208" i="22"/>
  <c r="T208" i="22"/>
  <c r="U208" i="22"/>
  <c r="V208" i="22"/>
  <c r="W208" i="22"/>
  <c r="X208" i="22"/>
  <c r="Y208" i="22"/>
  <c r="Z208" i="22"/>
  <c r="AA208" i="22"/>
  <c r="AB208" i="22"/>
  <c r="AC208" i="22"/>
  <c r="AD208" i="22"/>
  <c r="Q209" i="22"/>
  <c r="R209" i="22"/>
  <c r="S209" i="22"/>
  <c r="T209" i="22"/>
  <c r="U209" i="22"/>
  <c r="V209" i="22"/>
  <c r="W209" i="22"/>
  <c r="X209" i="22"/>
  <c r="Y209" i="22"/>
  <c r="Z209" i="22"/>
  <c r="AA209" i="22"/>
  <c r="AB209" i="22"/>
  <c r="AC209" i="22"/>
  <c r="AD209" i="22"/>
  <c r="Q210" i="22"/>
  <c r="R210" i="22"/>
  <c r="S210" i="22"/>
  <c r="T210" i="22"/>
  <c r="U210" i="22"/>
  <c r="V210" i="22"/>
  <c r="W210" i="22"/>
  <c r="X210" i="22"/>
  <c r="Y210" i="22"/>
  <c r="Z210" i="22"/>
  <c r="AA210" i="22"/>
  <c r="AB210" i="22"/>
  <c r="AC210" i="22"/>
  <c r="AD210" i="22"/>
  <c r="Q211" i="22"/>
  <c r="R211" i="22"/>
  <c r="S211" i="22"/>
  <c r="T211" i="22"/>
  <c r="U211" i="22"/>
  <c r="V211" i="22"/>
  <c r="W211" i="22"/>
  <c r="X211" i="22"/>
  <c r="Y211" i="22"/>
  <c r="Z211" i="22"/>
  <c r="AA211" i="22"/>
  <c r="AB211" i="22"/>
  <c r="AC211" i="22"/>
  <c r="AD211" i="22"/>
  <c r="Q212" i="22"/>
  <c r="R212" i="22"/>
  <c r="S212" i="22"/>
  <c r="T212" i="22"/>
  <c r="U212" i="22"/>
  <c r="V212" i="22"/>
  <c r="W212" i="22"/>
  <c r="X212" i="22"/>
  <c r="Y212" i="22"/>
  <c r="Z212" i="22"/>
  <c r="AA212" i="22"/>
  <c r="AB212" i="22"/>
  <c r="AC212" i="22"/>
  <c r="AD212" i="22"/>
  <c r="Q213" i="22"/>
  <c r="R213" i="22"/>
  <c r="S213" i="22"/>
  <c r="T213" i="22"/>
  <c r="U213" i="22"/>
  <c r="V213" i="22"/>
  <c r="W213" i="22"/>
  <c r="X213" i="22"/>
  <c r="Y213" i="22"/>
  <c r="Z213" i="22"/>
  <c r="AA213" i="22"/>
  <c r="AB213" i="22"/>
  <c r="AC213" i="22"/>
  <c r="AD213" i="22"/>
  <c r="Q214" i="22"/>
  <c r="R214" i="22"/>
  <c r="S214" i="22"/>
  <c r="T214" i="22"/>
  <c r="U214" i="22"/>
  <c r="V214" i="22"/>
  <c r="W214" i="22"/>
  <c r="X214" i="22"/>
  <c r="Y214" i="22"/>
  <c r="Z214" i="22"/>
  <c r="AA214" i="22"/>
  <c r="AB214" i="22"/>
  <c r="AC214" i="22"/>
  <c r="AD214" i="22"/>
  <c r="Q215" i="22"/>
  <c r="R215" i="22"/>
  <c r="S215" i="22"/>
  <c r="T215" i="22"/>
  <c r="U215" i="22"/>
  <c r="V215" i="22"/>
  <c r="W215" i="22"/>
  <c r="X215" i="22"/>
  <c r="Y215" i="22"/>
  <c r="Z215" i="22"/>
  <c r="AA215" i="22"/>
  <c r="AB215" i="22"/>
  <c r="AC215" i="22"/>
  <c r="AD215" i="22"/>
  <c r="Q216" i="22"/>
  <c r="R216" i="22"/>
  <c r="S216" i="22"/>
  <c r="T216" i="22"/>
  <c r="U216" i="22"/>
  <c r="V216" i="22"/>
  <c r="W216" i="22"/>
  <c r="X216" i="22"/>
  <c r="Y216" i="22"/>
  <c r="Z216" i="22"/>
  <c r="AA216" i="22"/>
  <c r="AB216" i="22"/>
  <c r="AC216" i="22"/>
  <c r="AD216" i="22"/>
  <c r="Q217" i="22"/>
  <c r="R217" i="22"/>
  <c r="S217" i="22"/>
  <c r="T217" i="22"/>
  <c r="U217" i="22"/>
  <c r="V217" i="22"/>
  <c r="W217" i="22"/>
  <c r="X217" i="22"/>
  <c r="Y217" i="22"/>
  <c r="Z217" i="22"/>
  <c r="AA217" i="22"/>
  <c r="AB217" i="22"/>
  <c r="AC217" i="22"/>
  <c r="AD217" i="22"/>
  <c r="Q218" i="22"/>
  <c r="R218" i="22"/>
  <c r="S218" i="22"/>
  <c r="T218" i="22"/>
  <c r="U218" i="22"/>
  <c r="V218" i="22"/>
  <c r="W218" i="22"/>
  <c r="X218" i="22"/>
  <c r="Y218" i="22"/>
  <c r="Z218" i="22"/>
  <c r="AA218" i="22"/>
  <c r="AB218" i="22"/>
  <c r="AC218" i="22"/>
  <c r="AD218" i="22"/>
  <c r="Q219" i="22"/>
  <c r="R219" i="22"/>
  <c r="S219" i="22"/>
  <c r="T219" i="22"/>
  <c r="U219" i="22"/>
  <c r="V219" i="22"/>
  <c r="W219" i="22"/>
  <c r="X219" i="22"/>
  <c r="Y219" i="22"/>
  <c r="Z219" i="22"/>
  <c r="AA219" i="22"/>
  <c r="AB219" i="22"/>
  <c r="AC219" i="22"/>
  <c r="AD219" i="22"/>
  <c r="Q220" i="22"/>
  <c r="R220" i="22"/>
  <c r="S220" i="22"/>
  <c r="T220" i="22"/>
  <c r="U220" i="22"/>
  <c r="V220" i="22"/>
  <c r="W220" i="22"/>
  <c r="X220" i="22"/>
  <c r="Y220" i="22"/>
  <c r="Z220" i="22"/>
  <c r="AA220" i="22"/>
  <c r="AB220" i="22"/>
  <c r="AC220" i="22"/>
  <c r="AD220" i="22"/>
  <c r="Q221" i="22"/>
  <c r="R221" i="22"/>
  <c r="S221" i="22"/>
  <c r="T221" i="22"/>
  <c r="U221" i="22"/>
  <c r="V221" i="22"/>
  <c r="W221" i="22"/>
  <c r="X221" i="22"/>
  <c r="Y221" i="22"/>
  <c r="Z221" i="22"/>
  <c r="AA221" i="22"/>
  <c r="AB221" i="22"/>
  <c r="AC221" i="22"/>
  <c r="AD221" i="22"/>
  <c r="Q222" i="22"/>
  <c r="R222" i="22"/>
  <c r="S222" i="22"/>
  <c r="T222" i="22"/>
  <c r="U222" i="22"/>
  <c r="V222" i="22"/>
  <c r="W222" i="22"/>
  <c r="X222" i="22"/>
  <c r="Y222" i="22"/>
  <c r="Z222" i="22"/>
  <c r="AA222" i="22"/>
  <c r="AB222" i="22"/>
  <c r="AC222" i="22"/>
  <c r="AD222" i="22"/>
  <c r="Q223" i="22"/>
  <c r="R223" i="22"/>
  <c r="S223" i="22"/>
  <c r="T223" i="22"/>
  <c r="U223" i="22"/>
  <c r="V223" i="22"/>
  <c r="W223" i="22"/>
  <c r="X223" i="22"/>
  <c r="Y223" i="22"/>
  <c r="Z223" i="22"/>
  <c r="AA223" i="22"/>
  <c r="AB223" i="22"/>
  <c r="AC223" i="22"/>
  <c r="AD223" i="22"/>
  <c r="Q224" i="22"/>
  <c r="R224" i="22"/>
  <c r="S224" i="22"/>
  <c r="T224" i="22"/>
  <c r="U224" i="22"/>
  <c r="V224" i="22"/>
  <c r="W224" i="22"/>
  <c r="X224" i="22"/>
  <c r="Y224" i="22"/>
  <c r="Z224" i="22"/>
  <c r="AA224" i="22"/>
  <c r="AB224" i="22"/>
  <c r="AC224" i="22"/>
  <c r="AD224" i="22"/>
  <c r="Q225" i="22"/>
  <c r="R225" i="22"/>
  <c r="S225" i="22"/>
  <c r="T225" i="22"/>
  <c r="U225" i="22"/>
  <c r="V225" i="22"/>
  <c r="W225" i="22"/>
  <c r="X225" i="22"/>
  <c r="Y225" i="22"/>
  <c r="Z225" i="22"/>
  <c r="AA225" i="22"/>
  <c r="AB225" i="22"/>
  <c r="AC225" i="22"/>
  <c r="AD225" i="22"/>
  <c r="Q226" i="22"/>
  <c r="R226" i="22"/>
  <c r="S226" i="22"/>
  <c r="T226" i="22"/>
  <c r="U226" i="22"/>
  <c r="V226" i="22"/>
  <c r="W226" i="22"/>
  <c r="X226" i="22"/>
  <c r="Y226" i="22"/>
  <c r="Z226" i="22"/>
  <c r="AA226" i="22"/>
  <c r="AB226" i="22"/>
  <c r="AC226" i="22"/>
  <c r="AD226" i="22"/>
  <c r="Q227" i="22"/>
  <c r="R227" i="22"/>
  <c r="S227" i="22"/>
  <c r="T227" i="22"/>
  <c r="U227" i="22"/>
  <c r="V227" i="22"/>
  <c r="W227" i="22"/>
  <c r="X227" i="22"/>
  <c r="Y227" i="22"/>
  <c r="Z227" i="22"/>
  <c r="AA227" i="22"/>
  <c r="AB227" i="22"/>
  <c r="AC227" i="22"/>
  <c r="AD227" i="22"/>
  <c r="Q228" i="22"/>
  <c r="R228" i="22"/>
  <c r="S228" i="22"/>
  <c r="T228" i="22"/>
  <c r="U228" i="22"/>
  <c r="V228" i="22"/>
  <c r="W228" i="22"/>
  <c r="X228" i="22"/>
  <c r="Y228" i="22"/>
  <c r="Z228" i="22"/>
  <c r="AA228" i="22"/>
  <c r="AB228" i="22"/>
  <c r="AC228" i="22"/>
  <c r="AD228" i="22"/>
  <c r="Q229" i="22"/>
  <c r="R229" i="22"/>
  <c r="S229" i="22"/>
  <c r="T229" i="22"/>
  <c r="U229" i="22"/>
  <c r="V229" i="22"/>
  <c r="W229" i="22"/>
  <c r="X229" i="22"/>
  <c r="Y229" i="22"/>
  <c r="Z229" i="22"/>
  <c r="AA229" i="22"/>
  <c r="AB229" i="22"/>
  <c r="AC229" i="22"/>
  <c r="AD229" i="22"/>
  <c r="Q230" i="22"/>
  <c r="R230" i="22"/>
  <c r="S230" i="22"/>
  <c r="T230" i="22"/>
  <c r="U230" i="22"/>
  <c r="V230" i="22"/>
  <c r="W230" i="22"/>
  <c r="X230" i="22"/>
  <c r="Y230" i="22"/>
  <c r="Z230" i="22"/>
  <c r="AA230" i="22"/>
  <c r="AB230" i="22"/>
  <c r="AC230" i="22"/>
  <c r="AD230" i="22"/>
  <c r="Q231" i="22"/>
  <c r="R231" i="22"/>
  <c r="S231" i="22"/>
  <c r="T231" i="22"/>
  <c r="U231" i="22"/>
  <c r="V231" i="22"/>
  <c r="W231" i="22"/>
  <c r="X231" i="22"/>
  <c r="Y231" i="22"/>
  <c r="Z231" i="22"/>
  <c r="AA231" i="22"/>
  <c r="AB231" i="22"/>
  <c r="AC231" i="22"/>
  <c r="AD231" i="22"/>
  <c r="Q232" i="22"/>
  <c r="R232" i="22"/>
  <c r="S232" i="22"/>
  <c r="T232" i="22"/>
  <c r="U232" i="22"/>
  <c r="V232" i="22"/>
  <c r="W232" i="22"/>
  <c r="X232" i="22"/>
  <c r="Y232" i="22"/>
  <c r="Z232" i="22"/>
  <c r="AA232" i="22"/>
  <c r="AB232" i="22"/>
  <c r="AC232" i="22"/>
  <c r="AD232" i="22"/>
  <c r="Q233" i="22"/>
  <c r="R233" i="22"/>
  <c r="S233" i="22"/>
  <c r="T233" i="22"/>
  <c r="U233" i="22"/>
  <c r="V233" i="22"/>
  <c r="W233" i="22"/>
  <c r="X233" i="22"/>
  <c r="Y233" i="22"/>
  <c r="Z233" i="22"/>
  <c r="AA233" i="22"/>
  <c r="AB233" i="22"/>
  <c r="AC233" i="22"/>
  <c r="AD233" i="22"/>
  <c r="Q234" i="22"/>
  <c r="R234" i="22"/>
  <c r="S234" i="22"/>
  <c r="T234" i="22"/>
  <c r="U234" i="22"/>
  <c r="V234" i="22"/>
  <c r="W234" i="22"/>
  <c r="X234" i="22"/>
  <c r="Y234" i="22"/>
  <c r="Z234" i="22"/>
  <c r="AA234" i="22"/>
  <c r="AB234" i="22"/>
  <c r="AC234" i="22"/>
  <c r="AD234" i="22"/>
  <c r="Q235" i="22"/>
  <c r="R235" i="22"/>
  <c r="S235" i="22"/>
  <c r="T235" i="22"/>
  <c r="U235" i="22"/>
  <c r="V235" i="22"/>
  <c r="W235" i="22"/>
  <c r="X235" i="22"/>
  <c r="Y235" i="22"/>
  <c r="Z235" i="22"/>
  <c r="AA235" i="22"/>
  <c r="AB235" i="22"/>
  <c r="AC235" i="22"/>
  <c r="AD235" i="22"/>
  <c r="Q236" i="22"/>
  <c r="R236" i="22"/>
  <c r="S236" i="22"/>
  <c r="T236" i="22"/>
  <c r="U236" i="22"/>
  <c r="V236" i="22"/>
  <c r="W236" i="22"/>
  <c r="X236" i="22"/>
  <c r="Y236" i="22"/>
  <c r="Z236" i="22"/>
  <c r="AA236" i="22"/>
  <c r="AB236" i="22"/>
  <c r="AC236" i="22"/>
  <c r="AD236" i="22"/>
  <c r="Q237" i="22"/>
  <c r="R237" i="22"/>
  <c r="S237" i="22"/>
  <c r="T237" i="22"/>
  <c r="U237" i="22"/>
  <c r="V237" i="22"/>
  <c r="W237" i="22"/>
  <c r="X237" i="22"/>
  <c r="Y237" i="22"/>
  <c r="Z237" i="22"/>
  <c r="AA237" i="22"/>
  <c r="AB237" i="22"/>
  <c r="AC237" i="22"/>
  <c r="AD237" i="22"/>
  <c r="Q238" i="22"/>
  <c r="R238" i="22"/>
  <c r="S238" i="22"/>
  <c r="T238" i="22"/>
  <c r="U238" i="22"/>
  <c r="V238" i="22"/>
  <c r="W238" i="22"/>
  <c r="X238" i="22"/>
  <c r="Y238" i="22"/>
  <c r="Z238" i="22"/>
  <c r="AA238" i="22"/>
  <c r="AB238" i="22"/>
  <c r="AC238" i="22"/>
  <c r="AD238" i="22"/>
  <c r="Q239" i="22"/>
  <c r="R239" i="22"/>
  <c r="S239" i="22"/>
  <c r="T239" i="22"/>
  <c r="U239" i="22"/>
  <c r="V239" i="22"/>
  <c r="W239" i="22"/>
  <c r="X239" i="22"/>
  <c r="Y239" i="22"/>
  <c r="Z239" i="22"/>
  <c r="AA239" i="22"/>
  <c r="AB239" i="22"/>
  <c r="AC239" i="22"/>
  <c r="AD239" i="22"/>
  <c r="Q240" i="22"/>
  <c r="R240" i="22"/>
  <c r="S240" i="22"/>
  <c r="T240" i="22"/>
  <c r="U240" i="22"/>
  <c r="V240" i="22"/>
  <c r="W240" i="22"/>
  <c r="X240" i="22"/>
  <c r="Y240" i="22"/>
  <c r="Z240" i="22"/>
  <c r="AA240" i="22"/>
  <c r="AB240" i="22"/>
  <c r="AC240" i="22"/>
  <c r="AD240" i="22"/>
  <c r="Q241" i="22"/>
  <c r="R241" i="22"/>
  <c r="S241" i="22"/>
  <c r="T241" i="22"/>
  <c r="U241" i="22"/>
  <c r="V241" i="22"/>
  <c r="W241" i="22"/>
  <c r="X241" i="22"/>
  <c r="Y241" i="22"/>
  <c r="Z241" i="22"/>
  <c r="AA241" i="22"/>
  <c r="AB241" i="22"/>
  <c r="AC241" i="22"/>
  <c r="AD241" i="22"/>
  <c r="Q242" i="22"/>
  <c r="R242" i="22"/>
  <c r="S242" i="22"/>
  <c r="T242" i="22"/>
  <c r="U242" i="22"/>
  <c r="V242" i="22"/>
  <c r="W242" i="22"/>
  <c r="X242" i="22"/>
  <c r="Y242" i="22"/>
  <c r="Z242" i="22"/>
  <c r="AA242" i="22"/>
  <c r="AB242" i="22"/>
  <c r="AC242" i="22"/>
  <c r="AD242" i="22"/>
  <c r="Q243" i="22"/>
  <c r="R243" i="22"/>
  <c r="S243" i="22"/>
  <c r="T243" i="22"/>
  <c r="U243" i="22"/>
  <c r="V243" i="22"/>
  <c r="W243" i="22"/>
  <c r="X243" i="22"/>
  <c r="Y243" i="22"/>
  <c r="Z243" i="22"/>
  <c r="AA243" i="22"/>
  <c r="AB243" i="22"/>
  <c r="AC243" i="22"/>
  <c r="AD243" i="22"/>
  <c r="Q244" i="22"/>
  <c r="R244" i="22"/>
  <c r="S244" i="22"/>
  <c r="T244" i="22"/>
  <c r="U244" i="22"/>
  <c r="V244" i="22"/>
  <c r="W244" i="22"/>
  <c r="X244" i="22"/>
  <c r="Y244" i="22"/>
  <c r="Z244" i="22"/>
  <c r="AA244" i="22"/>
  <c r="AB244" i="22"/>
  <c r="AC244" i="22"/>
  <c r="AD244" i="22"/>
  <c r="Q245" i="22"/>
  <c r="R245" i="22"/>
  <c r="S245" i="22"/>
  <c r="T245" i="22"/>
  <c r="U245" i="22"/>
  <c r="V245" i="22"/>
  <c r="W245" i="22"/>
  <c r="X245" i="22"/>
  <c r="Y245" i="22"/>
  <c r="Z245" i="22"/>
  <c r="AA245" i="22"/>
  <c r="AB245" i="22"/>
  <c r="AC245" i="22"/>
  <c r="AD245" i="22"/>
  <c r="Q246" i="22"/>
  <c r="R246" i="22"/>
  <c r="S246" i="22"/>
  <c r="T246" i="22"/>
  <c r="U246" i="22"/>
  <c r="V246" i="22"/>
  <c r="W246" i="22"/>
  <c r="X246" i="22"/>
  <c r="Y246" i="22"/>
  <c r="Z246" i="22"/>
  <c r="AA246" i="22"/>
  <c r="AB246" i="22"/>
  <c r="AC246" i="22"/>
  <c r="AD246" i="22"/>
  <c r="Q247" i="22"/>
  <c r="R247" i="22"/>
  <c r="S247" i="22"/>
  <c r="T247" i="22"/>
  <c r="U247" i="22"/>
  <c r="V247" i="22"/>
  <c r="W247" i="22"/>
  <c r="X247" i="22"/>
  <c r="Y247" i="22"/>
  <c r="Z247" i="22"/>
  <c r="AA247" i="22"/>
  <c r="AB247" i="22"/>
  <c r="AC247" i="22"/>
  <c r="AD247" i="22"/>
  <c r="Q248" i="22"/>
  <c r="R248" i="22"/>
  <c r="S248" i="22"/>
  <c r="T248" i="22"/>
  <c r="U248" i="22"/>
  <c r="V248" i="22"/>
  <c r="W248" i="22"/>
  <c r="X248" i="22"/>
  <c r="Y248" i="22"/>
  <c r="Z248" i="22"/>
  <c r="AA248" i="22"/>
  <c r="AB248" i="22"/>
  <c r="AC248" i="22"/>
  <c r="AD248" i="22"/>
  <c r="Q249" i="22"/>
  <c r="R249" i="22"/>
  <c r="S249" i="22"/>
  <c r="T249" i="22"/>
  <c r="U249" i="22"/>
  <c r="V249" i="22"/>
  <c r="W249" i="22"/>
  <c r="X249" i="22"/>
  <c r="Y249" i="22"/>
  <c r="Z249" i="22"/>
  <c r="AA249" i="22"/>
  <c r="AB249" i="22"/>
  <c r="AC249" i="22"/>
  <c r="AD249" i="22"/>
  <c r="Q250" i="22"/>
  <c r="R250" i="22"/>
  <c r="S250" i="22"/>
  <c r="T250" i="22"/>
  <c r="U250" i="22"/>
  <c r="V250" i="22"/>
  <c r="W250" i="22"/>
  <c r="X250" i="22"/>
  <c r="Y250" i="22"/>
  <c r="Z250" i="22"/>
  <c r="AA250" i="22"/>
  <c r="AB250" i="22"/>
  <c r="AC250" i="22"/>
  <c r="AD250" i="22"/>
  <c r="Q251" i="22"/>
  <c r="R251" i="22"/>
  <c r="S251" i="22"/>
  <c r="T251" i="22"/>
  <c r="U251" i="22"/>
  <c r="V251" i="22"/>
  <c r="W251" i="22"/>
  <c r="X251" i="22"/>
  <c r="Y251" i="22"/>
  <c r="Z251" i="22"/>
  <c r="AA251" i="22"/>
  <c r="AB251" i="22"/>
  <c r="AC251" i="22"/>
  <c r="AD251" i="22"/>
  <c r="Q252" i="22"/>
  <c r="R252" i="22"/>
  <c r="S252" i="22"/>
  <c r="T252" i="22"/>
  <c r="U252" i="22"/>
  <c r="V252" i="22"/>
  <c r="W252" i="22"/>
  <c r="X252" i="22"/>
  <c r="Y252" i="22"/>
  <c r="Z252" i="22"/>
  <c r="AA252" i="22"/>
  <c r="AB252" i="22"/>
  <c r="AC252" i="22"/>
  <c r="AD252" i="22"/>
  <c r="Q253" i="22"/>
  <c r="R253" i="22"/>
  <c r="S253" i="22"/>
  <c r="T253" i="22"/>
  <c r="U253" i="22"/>
  <c r="V253" i="22"/>
  <c r="W253" i="22"/>
  <c r="X253" i="22"/>
  <c r="Y253" i="22"/>
  <c r="Z253" i="22"/>
  <c r="AA253" i="22"/>
  <c r="AB253" i="22"/>
  <c r="AC253" i="22"/>
  <c r="AD253" i="22"/>
  <c r="Q254" i="22"/>
  <c r="R254" i="22"/>
  <c r="S254" i="22"/>
  <c r="T254" i="22"/>
  <c r="U254" i="22"/>
  <c r="V254" i="22"/>
  <c r="W254" i="22"/>
  <c r="X254" i="22"/>
  <c r="Y254" i="22"/>
  <c r="Z254" i="22"/>
  <c r="AA254" i="22"/>
  <c r="AB254" i="22"/>
  <c r="AC254" i="22"/>
  <c r="AD254" i="22"/>
  <c r="Q255" i="22"/>
  <c r="R255" i="22"/>
  <c r="S255" i="22"/>
  <c r="T255" i="22"/>
  <c r="U255" i="22"/>
  <c r="V255" i="22"/>
  <c r="W255" i="22"/>
  <c r="X255" i="22"/>
  <c r="Y255" i="22"/>
  <c r="Z255" i="22"/>
  <c r="AA255" i="22"/>
  <c r="AB255" i="22"/>
  <c r="AC255" i="22"/>
  <c r="AD255" i="22"/>
  <c r="Q256" i="22"/>
  <c r="R256" i="22"/>
  <c r="S256" i="22"/>
  <c r="T256" i="22"/>
  <c r="U256" i="22"/>
  <c r="V256" i="22"/>
  <c r="W256" i="22"/>
  <c r="X256" i="22"/>
  <c r="Y256" i="22"/>
  <c r="Z256" i="22"/>
  <c r="AA256" i="22"/>
  <c r="AB256" i="22"/>
  <c r="AC256" i="22"/>
  <c r="AD256" i="22"/>
  <c r="Q257" i="22"/>
  <c r="R257" i="22"/>
  <c r="S257" i="22"/>
  <c r="T257" i="22"/>
  <c r="U257" i="22"/>
  <c r="V257" i="22"/>
  <c r="W257" i="22"/>
  <c r="X257" i="22"/>
  <c r="Y257" i="22"/>
  <c r="Z257" i="22"/>
  <c r="AA257" i="22"/>
  <c r="AB257" i="22"/>
  <c r="AC257" i="22"/>
  <c r="AD257" i="22"/>
  <c r="Q258" i="22"/>
  <c r="R258" i="22"/>
  <c r="S258" i="22"/>
  <c r="T258" i="22"/>
  <c r="U258" i="22"/>
  <c r="V258" i="22"/>
  <c r="W258" i="22"/>
  <c r="X258" i="22"/>
  <c r="Y258" i="22"/>
  <c r="Z258" i="22"/>
  <c r="AA258" i="22"/>
  <c r="AB258" i="22"/>
  <c r="AC258" i="22"/>
  <c r="AD258" i="22"/>
  <c r="Q259" i="22"/>
  <c r="R259" i="22"/>
  <c r="S259" i="22"/>
  <c r="T259" i="22"/>
  <c r="U259" i="22"/>
  <c r="V259" i="22"/>
  <c r="W259" i="22"/>
  <c r="X259" i="22"/>
  <c r="Y259" i="22"/>
  <c r="Z259" i="22"/>
  <c r="AA259" i="22"/>
  <c r="AB259" i="22"/>
  <c r="AC259" i="22"/>
  <c r="AD259" i="22"/>
  <c r="Q260" i="22"/>
  <c r="R260" i="22"/>
  <c r="S260" i="22"/>
  <c r="T260" i="22"/>
  <c r="U260" i="22"/>
  <c r="V260" i="22"/>
  <c r="W260" i="22"/>
  <c r="X260" i="22"/>
  <c r="Y260" i="22"/>
  <c r="Z260" i="22"/>
  <c r="AA260" i="22"/>
  <c r="AB260" i="22"/>
  <c r="AC260" i="22"/>
  <c r="AD260" i="22"/>
  <c r="Q261" i="22"/>
  <c r="R261" i="22"/>
  <c r="S261" i="22"/>
  <c r="T261" i="22"/>
  <c r="U261" i="22"/>
  <c r="V261" i="22"/>
  <c r="W261" i="22"/>
  <c r="X261" i="22"/>
  <c r="Y261" i="22"/>
  <c r="Z261" i="22"/>
  <c r="AA261" i="22"/>
  <c r="AB261" i="22"/>
  <c r="AC261" i="22"/>
  <c r="AD261" i="22"/>
  <c r="Q262" i="22"/>
  <c r="R262" i="22"/>
  <c r="S262" i="22"/>
  <c r="T262" i="22"/>
  <c r="U262" i="22"/>
  <c r="V262" i="22"/>
  <c r="W262" i="22"/>
  <c r="X262" i="22"/>
  <c r="Y262" i="22"/>
  <c r="Z262" i="22"/>
  <c r="AA262" i="22"/>
  <c r="AB262" i="22"/>
  <c r="AC262" i="22"/>
  <c r="AD262" i="22"/>
  <c r="Q263" i="22"/>
  <c r="R263" i="22"/>
  <c r="S263" i="22"/>
  <c r="T263" i="22"/>
  <c r="U263" i="22"/>
  <c r="V263" i="22"/>
  <c r="W263" i="22"/>
  <c r="X263" i="22"/>
  <c r="Y263" i="22"/>
  <c r="Z263" i="22"/>
  <c r="AA263" i="22"/>
  <c r="AB263" i="22"/>
  <c r="AC263" i="22"/>
  <c r="AD263" i="22"/>
  <c r="Q264" i="22"/>
  <c r="R264" i="22"/>
  <c r="S264" i="22"/>
  <c r="T264" i="22"/>
  <c r="U264" i="22"/>
  <c r="V264" i="22"/>
  <c r="W264" i="22"/>
  <c r="X264" i="22"/>
  <c r="Y264" i="22"/>
  <c r="Z264" i="22"/>
  <c r="AA264" i="22"/>
  <c r="AB264" i="22"/>
  <c r="AC264" i="22"/>
  <c r="AD264" i="22"/>
  <c r="Q265" i="22"/>
  <c r="R265" i="22"/>
  <c r="S265" i="22"/>
  <c r="T265" i="22"/>
  <c r="U265" i="22"/>
  <c r="V265" i="22"/>
  <c r="W265" i="22"/>
  <c r="X265" i="22"/>
  <c r="Y265" i="22"/>
  <c r="Z265" i="22"/>
  <c r="AA265" i="22"/>
  <c r="AB265" i="22"/>
  <c r="AC265" i="22"/>
  <c r="AD265" i="22"/>
  <c r="Q266" i="22"/>
  <c r="R266" i="22"/>
  <c r="S266" i="22"/>
  <c r="T266" i="22"/>
  <c r="U266" i="22"/>
  <c r="V266" i="22"/>
  <c r="W266" i="22"/>
  <c r="X266" i="22"/>
  <c r="Y266" i="22"/>
  <c r="Z266" i="22"/>
  <c r="AA266" i="22"/>
  <c r="AB266" i="22"/>
  <c r="AC266" i="22"/>
  <c r="AD266" i="22"/>
  <c r="Q267" i="22"/>
  <c r="R267" i="22"/>
  <c r="S267" i="22"/>
  <c r="T267" i="22"/>
  <c r="U267" i="22"/>
  <c r="V267" i="22"/>
  <c r="W267" i="22"/>
  <c r="X267" i="22"/>
  <c r="Y267" i="22"/>
  <c r="Z267" i="22"/>
  <c r="AA267" i="22"/>
  <c r="AB267" i="22"/>
  <c r="AC267" i="22"/>
  <c r="AD267" i="22"/>
  <c r="Q268" i="22"/>
  <c r="R268" i="22"/>
  <c r="S268" i="22"/>
  <c r="T268" i="22"/>
  <c r="U268" i="22"/>
  <c r="V268" i="22"/>
  <c r="W268" i="22"/>
  <c r="X268" i="22"/>
  <c r="Y268" i="22"/>
  <c r="Z268" i="22"/>
  <c r="AA268" i="22"/>
  <c r="AB268" i="22"/>
  <c r="AC268" i="22"/>
  <c r="AD268" i="22"/>
  <c r="Q269" i="22"/>
  <c r="R269" i="22"/>
  <c r="S269" i="22"/>
  <c r="T269" i="22"/>
  <c r="U269" i="22"/>
  <c r="V269" i="22"/>
  <c r="W269" i="22"/>
  <c r="X269" i="22"/>
  <c r="Y269" i="22"/>
  <c r="Z269" i="22"/>
  <c r="AA269" i="22"/>
  <c r="AB269" i="22"/>
  <c r="AC269" i="22"/>
  <c r="AD269" i="22"/>
  <c r="Q270" i="22"/>
  <c r="R270" i="22"/>
  <c r="S270" i="22"/>
  <c r="T270" i="22"/>
  <c r="U270" i="22"/>
  <c r="V270" i="22"/>
  <c r="W270" i="22"/>
  <c r="X270" i="22"/>
  <c r="Y270" i="22"/>
  <c r="Z270" i="22"/>
  <c r="AA270" i="22"/>
  <c r="AB270" i="22"/>
  <c r="AC270" i="22"/>
  <c r="AD270" i="22"/>
  <c r="Q271" i="22"/>
  <c r="R271" i="22"/>
  <c r="S271" i="22"/>
  <c r="T271" i="22"/>
  <c r="U271" i="22"/>
  <c r="V271" i="22"/>
  <c r="W271" i="22"/>
  <c r="X271" i="22"/>
  <c r="Y271" i="22"/>
  <c r="Z271" i="22"/>
  <c r="AA271" i="22"/>
  <c r="AB271" i="22"/>
  <c r="AC271" i="22"/>
  <c r="AD271" i="22"/>
  <c r="L103" i="14"/>
  <c r="L104" i="14"/>
  <c r="L105" i="14"/>
  <c r="L106" i="14"/>
  <c r="L107" i="14"/>
  <c r="L108" i="14"/>
  <c r="L109" i="14"/>
  <c r="L110" i="14"/>
  <c r="L111" i="14"/>
  <c r="L112" i="14"/>
  <c r="L113" i="14"/>
  <c r="L114" i="14"/>
  <c r="L115" i="14"/>
  <c r="L116" i="14"/>
  <c r="L117" i="14"/>
  <c r="L118" i="14"/>
  <c r="L119" i="14"/>
  <c r="L120" i="14"/>
  <c r="L121" i="14"/>
  <c r="L122" i="14"/>
  <c r="L123" i="14"/>
  <c r="L124" i="14"/>
  <c r="L125" i="14"/>
  <c r="L126" i="14"/>
  <c r="L127" i="14"/>
  <c r="L128" i="14"/>
  <c r="L129" i="14"/>
  <c r="L130" i="14"/>
  <c r="L131" i="14"/>
  <c r="L132" i="14"/>
  <c r="L133" i="14"/>
  <c r="L134" i="14"/>
  <c r="L135" i="14"/>
  <c r="L136" i="14"/>
  <c r="L164" i="14"/>
  <c r="L165" i="14"/>
  <c r="L166" i="14"/>
  <c r="L167" i="14"/>
  <c r="L168" i="14"/>
  <c r="L169" i="14"/>
  <c r="L45" i="14"/>
  <c r="L46" i="14"/>
  <c r="L47" i="14"/>
  <c r="L48" i="14"/>
  <c r="L49" i="14"/>
  <c r="L50" i="14"/>
  <c r="L51" i="14"/>
  <c r="L52" i="14"/>
  <c r="L53" i="14"/>
  <c r="L54" i="14"/>
  <c r="L55" i="14"/>
  <c r="L56" i="14"/>
  <c r="L57" i="14"/>
  <c r="L58" i="14"/>
  <c r="L59" i="14"/>
  <c r="L60" i="14"/>
  <c r="L61" i="14"/>
  <c r="L62" i="14"/>
  <c r="L63" i="14"/>
  <c r="L64" i="14"/>
  <c r="L65" i="14"/>
  <c r="L66" i="14"/>
  <c r="L67" i="14"/>
  <c r="L68" i="14"/>
  <c r="L69" i="14"/>
  <c r="L70" i="14"/>
  <c r="L71" i="14"/>
  <c r="L72" i="14"/>
  <c r="L73" i="14"/>
  <c r="L74" i="14"/>
  <c r="L75" i="14"/>
  <c r="L76" i="14"/>
  <c r="L77" i="14"/>
  <c r="L78" i="14"/>
  <c r="L79" i="14"/>
  <c r="L80" i="14"/>
  <c r="L81" i="14"/>
  <c r="L82" i="14"/>
  <c r="L83" i="14"/>
  <c r="L84" i="14"/>
  <c r="L85" i="14"/>
  <c r="L86" i="14"/>
  <c r="L87" i="14"/>
  <c r="L88" i="14"/>
  <c r="L89" i="14"/>
  <c r="L90" i="14"/>
  <c r="L91" i="14"/>
  <c r="L92" i="14"/>
  <c r="L93" i="14"/>
  <c r="L94" i="14"/>
  <c r="L95" i="14"/>
  <c r="L96" i="14"/>
  <c r="L97" i="14"/>
  <c r="L98" i="14"/>
  <c r="L99" i="14"/>
  <c r="L100" i="14"/>
  <c r="L101" i="14"/>
  <c r="L102" i="14"/>
  <c r="L170" i="14"/>
  <c r="I5" i="14"/>
  <c r="L19" i="1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M31" i="22"/>
  <c r="M33" i="22"/>
  <c r="M38" i="22"/>
  <c r="M39" i="22"/>
  <c r="M40" i="22"/>
  <c r="M41" i="22"/>
  <c r="M42" i="22"/>
  <c r="M43" i="22"/>
  <c r="M44" i="22"/>
  <c r="M45" i="22"/>
  <c r="M46" i="22"/>
  <c r="M47" i="22"/>
  <c r="M48" i="22"/>
  <c r="M49" i="22"/>
  <c r="M50" i="22"/>
  <c r="M51" i="22"/>
  <c r="M52" i="22"/>
  <c r="M53" i="22"/>
  <c r="M54" i="22"/>
  <c r="M55" i="22"/>
  <c r="M56" i="22"/>
  <c r="M57" i="22"/>
  <c r="M58" i="22"/>
  <c r="M59" i="22"/>
  <c r="M60" i="22"/>
  <c r="M61" i="22"/>
  <c r="M62" i="22"/>
  <c r="M63" i="22"/>
  <c r="M64" i="22"/>
  <c r="M65" i="22"/>
  <c r="M66" i="22"/>
  <c r="M67" i="22"/>
  <c r="M68" i="22"/>
  <c r="M69" i="22"/>
  <c r="M70" i="22"/>
  <c r="M71" i="22"/>
  <c r="M72" i="22"/>
  <c r="M73" i="22"/>
  <c r="M74" i="22"/>
  <c r="M75" i="22"/>
  <c r="M76" i="22"/>
  <c r="M77" i="22"/>
  <c r="M78" i="22"/>
  <c r="M79" i="22"/>
  <c r="M80" i="22"/>
  <c r="M81" i="22"/>
  <c r="M82" i="22"/>
  <c r="M83" i="22"/>
  <c r="M84" i="22"/>
  <c r="M85" i="22"/>
  <c r="M86" i="22"/>
  <c r="M87" i="22"/>
  <c r="M88" i="22"/>
  <c r="M89" i="22"/>
  <c r="M90" i="22"/>
  <c r="M91" i="22"/>
  <c r="M92" i="22"/>
  <c r="M93" i="22"/>
  <c r="M94" i="22"/>
  <c r="M95" i="22"/>
  <c r="M96" i="22"/>
  <c r="M97" i="22"/>
  <c r="M98" i="22"/>
  <c r="M99" i="22"/>
  <c r="M100" i="22"/>
  <c r="M101" i="22"/>
  <c r="M102" i="22"/>
  <c r="M103" i="22"/>
  <c r="M104" i="22"/>
  <c r="M105" i="22"/>
  <c r="M106" i="22"/>
  <c r="M107" i="22"/>
  <c r="M108" i="22"/>
  <c r="M109" i="22"/>
  <c r="M110" i="22"/>
  <c r="M111" i="22"/>
  <c r="M112" i="22"/>
  <c r="M113" i="22"/>
  <c r="M114" i="22"/>
  <c r="M115" i="22"/>
  <c r="M116" i="22"/>
  <c r="M117" i="22"/>
  <c r="M118" i="22"/>
  <c r="M119" i="22"/>
  <c r="M120" i="22"/>
  <c r="M121" i="22"/>
  <c r="M122" i="22"/>
  <c r="M123" i="22"/>
  <c r="M124" i="22"/>
  <c r="M125" i="22"/>
  <c r="M126" i="22"/>
  <c r="M127" i="22"/>
  <c r="M128" i="22"/>
  <c r="M129" i="22"/>
  <c r="M130" i="22"/>
  <c r="M131" i="22"/>
  <c r="M132" i="22"/>
  <c r="M133" i="22"/>
  <c r="M134" i="22"/>
  <c r="M135" i="22"/>
  <c r="M136" i="22"/>
  <c r="M137" i="22"/>
  <c r="M138" i="22"/>
  <c r="M139" i="22"/>
  <c r="M140" i="22"/>
  <c r="M141" i="22"/>
  <c r="M142" i="22"/>
  <c r="M143" i="22"/>
  <c r="M144" i="22"/>
  <c r="M145" i="22"/>
  <c r="M146" i="22"/>
  <c r="M147" i="22"/>
  <c r="M148" i="22"/>
  <c r="M149" i="22"/>
  <c r="M150" i="22"/>
  <c r="M151" i="22"/>
  <c r="M152" i="22"/>
  <c r="M153" i="22"/>
  <c r="M154" i="22"/>
  <c r="M155" i="22"/>
  <c r="M156" i="22"/>
  <c r="M157" i="22"/>
  <c r="M158" i="22"/>
  <c r="M159" i="22"/>
  <c r="M160" i="22"/>
  <c r="M161" i="22"/>
  <c r="M162" i="22"/>
  <c r="M163" i="22"/>
  <c r="M164" i="22"/>
  <c r="M165" i="22"/>
  <c r="M166" i="22"/>
  <c r="M167" i="22"/>
  <c r="M168" i="22"/>
  <c r="M169" i="22"/>
  <c r="M170" i="22"/>
  <c r="M171" i="22"/>
  <c r="M172" i="22"/>
  <c r="M173" i="22"/>
  <c r="M174" i="22"/>
  <c r="M175" i="22"/>
  <c r="M176" i="22"/>
  <c r="M177" i="22"/>
  <c r="M178" i="22"/>
  <c r="M179" i="22"/>
  <c r="M180" i="22"/>
  <c r="M181" i="22"/>
  <c r="M182" i="22"/>
  <c r="M183" i="22"/>
  <c r="M184" i="22"/>
  <c r="M185" i="22"/>
  <c r="M186" i="22"/>
  <c r="M187" i="22"/>
  <c r="M188" i="22"/>
  <c r="M189" i="22"/>
  <c r="M190" i="22"/>
  <c r="M191" i="22"/>
  <c r="M192" i="22"/>
  <c r="M193" i="22"/>
  <c r="M194" i="22"/>
  <c r="M195" i="22"/>
  <c r="M196" i="22"/>
  <c r="M197" i="22"/>
  <c r="M198" i="22"/>
  <c r="M199" i="22"/>
  <c r="M200" i="22"/>
  <c r="M201" i="22"/>
  <c r="M202" i="22"/>
  <c r="M203" i="22"/>
  <c r="M204" i="22"/>
  <c r="M205" i="22"/>
  <c r="M206" i="22"/>
  <c r="M207" i="22"/>
  <c r="M208" i="22"/>
  <c r="M209" i="22"/>
  <c r="M210" i="22"/>
  <c r="M211" i="22"/>
  <c r="M212" i="22"/>
  <c r="M213" i="22"/>
  <c r="M214" i="22"/>
  <c r="M215" i="22"/>
  <c r="M216" i="22"/>
  <c r="M217" i="22"/>
  <c r="M218" i="22"/>
  <c r="M219" i="22"/>
  <c r="M220" i="22"/>
  <c r="M221" i="22"/>
  <c r="M222" i="22"/>
  <c r="M223" i="22"/>
  <c r="M224" i="22"/>
  <c r="M225" i="22"/>
  <c r="M226" i="22"/>
  <c r="M227" i="22"/>
  <c r="M228" i="22"/>
  <c r="M229" i="22"/>
  <c r="M230" i="22"/>
  <c r="M231" i="22"/>
  <c r="M232" i="22"/>
  <c r="M233" i="22"/>
  <c r="M234" i="22"/>
  <c r="M235" i="22"/>
  <c r="M236" i="22"/>
  <c r="M237" i="22"/>
  <c r="M238" i="22"/>
  <c r="M239" i="22"/>
  <c r="M240" i="22"/>
  <c r="M241" i="22"/>
  <c r="M242" i="22"/>
  <c r="M243" i="22"/>
  <c r="M244" i="22"/>
  <c r="M245" i="22"/>
  <c r="M246" i="22"/>
  <c r="M247" i="22"/>
  <c r="M248" i="22"/>
  <c r="M249" i="22"/>
  <c r="M250" i="22"/>
  <c r="M251" i="22"/>
  <c r="M252" i="22"/>
  <c r="M253" i="22"/>
  <c r="M254" i="22"/>
  <c r="M255" i="22"/>
  <c r="M256" i="22"/>
  <c r="M257" i="22"/>
  <c r="M258" i="22"/>
  <c r="M259" i="22"/>
  <c r="M260" i="22"/>
  <c r="M261" i="22"/>
  <c r="M262" i="22"/>
  <c r="M263" i="22"/>
  <c r="M264" i="22"/>
  <c r="M265" i="22"/>
  <c r="M266" i="22"/>
  <c r="M267" i="22"/>
  <c r="M268" i="22"/>
  <c r="M269" i="22"/>
  <c r="M270" i="22"/>
  <c r="M271" i="22"/>
  <c r="M23" i="22"/>
  <c r="X22" i="22"/>
  <c r="W22" i="22"/>
  <c r="W275" i="22" s="1"/>
  <c r="I9" i="22" s="1"/>
  <c r="V22" i="22"/>
  <c r="U22" i="22"/>
  <c r="T22" i="22"/>
  <c r="S22" i="22"/>
  <c r="S275" i="22" s="1"/>
  <c r="I7" i="22" s="1"/>
  <c r="R22" i="22"/>
  <c r="Q22" i="22"/>
  <c r="F10" i="11"/>
  <c r="H5" i="14"/>
  <c r="M24" i="22" l="1"/>
  <c r="Q275" i="22"/>
  <c r="I6" i="22" s="1"/>
  <c r="X275" i="22"/>
  <c r="K9" i="22" s="1"/>
  <c r="R275" i="22"/>
  <c r="K6" i="22" s="1"/>
  <c r="T275" i="22"/>
  <c r="K7" i="22" s="1"/>
  <c r="V275" i="22"/>
  <c r="K8" i="22" s="1"/>
  <c r="U275" i="22"/>
  <c r="I8" i="22" s="1"/>
  <c r="J13" i="16"/>
  <c r="J14" i="16"/>
  <c r="J15" i="16"/>
  <c r="J16" i="16"/>
  <c r="J17" i="16"/>
  <c r="J18" i="16"/>
  <c r="J19" i="16"/>
  <c r="J20" i="16"/>
  <c r="J21" i="16"/>
  <c r="J22" i="16"/>
  <c r="J23" i="16"/>
  <c r="J24" i="16"/>
  <c r="J25" i="16"/>
  <c r="J26" i="16"/>
  <c r="J27" i="16"/>
  <c r="J28" i="16"/>
  <c r="J29" i="16"/>
  <c r="J30" i="16"/>
  <c r="J31" i="16"/>
  <c r="J32" i="16"/>
  <c r="J33" i="16"/>
  <c r="J34" i="16"/>
  <c r="J35" i="16"/>
  <c r="J36" i="16"/>
  <c r="J12" i="16"/>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157" i="21"/>
  <c r="K158" i="21"/>
  <c r="K159" i="21"/>
  <c r="K160" i="21"/>
  <c r="K161" i="21"/>
  <c r="K162" i="21"/>
  <c r="K163" i="21"/>
  <c r="K164" i="21"/>
  <c r="K165" i="21"/>
  <c r="K166" i="21"/>
  <c r="K17" i="21"/>
  <c r="L12" i="14"/>
  <c r="L13" i="14"/>
  <c r="L14" i="14"/>
  <c r="L15" i="14"/>
  <c r="L16" i="14"/>
  <c r="L17" i="14"/>
  <c r="L18" i="14"/>
  <c r="L20" i="14"/>
  <c r="L21" i="14"/>
  <c r="L22" i="14"/>
  <c r="L23" i="14"/>
  <c r="L24" i="14"/>
  <c r="L25" i="14"/>
  <c r="L26" i="14"/>
  <c r="L27" i="14"/>
  <c r="L28" i="14"/>
  <c r="L29" i="14"/>
  <c r="L30" i="14"/>
  <c r="L31" i="14"/>
  <c r="L32" i="14"/>
  <c r="L33" i="14"/>
  <c r="L34" i="14"/>
  <c r="L35" i="14"/>
  <c r="L36" i="14"/>
  <c r="L37" i="14"/>
  <c r="L38" i="14"/>
  <c r="L39" i="14"/>
  <c r="L40" i="14"/>
  <c r="L41" i="14"/>
  <c r="L42" i="14"/>
  <c r="L43" i="14"/>
  <c r="L44" i="14"/>
  <c r="L171" i="14"/>
  <c r="L172" i="14"/>
  <c r="L173" i="14"/>
  <c r="L174" i="14"/>
  <c r="L175" i="14"/>
  <c r="L176" i="14"/>
  <c r="L177" i="14"/>
  <c r="L178" i="14"/>
  <c r="L179" i="14"/>
  <c r="L180" i="14"/>
  <c r="L181" i="14"/>
  <c r="L182" i="14"/>
  <c r="L183" i="14"/>
  <c r="L184" i="14"/>
  <c r="L185" i="14"/>
  <c r="L11" i="14"/>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19" i="11"/>
  <c r="I48" i="17"/>
  <c r="I49" i="17"/>
  <c r="I50" i="17"/>
  <c r="I51" i="17"/>
  <c r="I52" i="17"/>
  <c r="I53" i="17"/>
  <c r="I54" i="17"/>
  <c r="I55" i="17"/>
  <c r="I56" i="17"/>
  <c r="I57" i="17"/>
  <c r="I58" i="17"/>
  <c r="I59" i="17"/>
  <c r="I60" i="17"/>
  <c r="I61" i="17"/>
  <c r="I62" i="17"/>
  <c r="I63" i="17"/>
  <c r="I64" i="17"/>
  <c r="I65" i="17"/>
  <c r="I66" i="17"/>
  <c r="I47" i="17"/>
  <c r="I17" i="17"/>
  <c r="I18" i="17"/>
  <c r="I19" i="17"/>
  <c r="I20" i="17"/>
  <c r="I21" i="17"/>
  <c r="I22" i="17"/>
  <c r="I23" i="17"/>
  <c r="I24" i="17"/>
  <c r="I25" i="17"/>
  <c r="I26" i="17"/>
  <c r="I27" i="17"/>
  <c r="I28" i="17"/>
  <c r="I29" i="17"/>
  <c r="I30" i="17"/>
  <c r="I31" i="17"/>
  <c r="I32" i="17"/>
  <c r="I33" i="17"/>
  <c r="I34" i="17"/>
  <c r="I15" i="17"/>
  <c r="I16" i="1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14" i="7"/>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16" i="5"/>
  <c r="I17" i="5"/>
  <c r="I15" i="5"/>
  <c r="L11" i="2"/>
  <c r="L12" i="2"/>
  <c r="L14" i="2"/>
  <c r="L15" i="2"/>
  <c r="L17" i="2"/>
  <c r="L18" i="2"/>
  <c r="L19" i="2"/>
  <c r="L20" i="2"/>
  <c r="L21" i="2"/>
  <c r="L22" i="2"/>
  <c r="L23" i="2"/>
  <c r="L24" i="2"/>
  <c r="L25" i="2"/>
  <c r="L26" i="2"/>
  <c r="L27" i="2"/>
  <c r="L28" i="2"/>
  <c r="L29" i="2"/>
  <c r="L30" i="2"/>
  <c r="L31" i="2"/>
  <c r="L32" i="2"/>
  <c r="L33" i="2"/>
  <c r="H9" i="17"/>
  <c r="I8" i="17"/>
  <c r="H8" i="17"/>
  <c r="J6" i="16"/>
  <c r="J5" i="16"/>
  <c r="J4" i="16"/>
  <c r="AD22" i="22"/>
  <c r="AC22" i="22"/>
  <c r="Z22" i="22"/>
  <c r="Z275" i="22" s="1"/>
  <c r="AB22" i="22"/>
  <c r="AB275" i="22" s="1"/>
  <c r="AA22" i="22"/>
  <c r="AA275" i="22" s="1"/>
  <c r="Y22" i="22"/>
  <c r="H10" i="21"/>
  <c r="J167" i="21"/>
  <c r="I7" i="21"/>
  <c r="H7" i="21"/>
  <c r="H9" i="21"/>
  <c r="I4" i="14"/>
  <c r="I186" i="14"/>
  <c r="H6" i="14"/>
  <c r="H4" i="14"/>
  <c r="J186" i="14"/>
  <c r="K186" i="14"/>
  <c r="I71" i="11"/>
  <c r="F12" i="11" s="1"/>
  <c r="I70" i="11"/>
  <c r="F11" i="11" s="1"/>
  <c r="F13" i="11"/>
  <c r="H8" i="7"/>
  <c r="H7" i="7"/>
  <c r="H6" i="7"/>
  <c r="F64" i="7"/>
  <c r="G64" i="7"/>
  <c r="H64" i="7"/>
  <c r="H35" i="6"/>
  <c r="G35" i="6"/>
  <c r="H6" i="6"/>
  <c r="H5" i="6"/>
  <c r="I11" i="6"/>
  <c r="I12" i="6"/>
  <c r="I13" i="6"/>
  <c r="I14" i="6"/>
  <c r="I15" i="6"/>
  <c r="I16" i="6"/>
  <c r="I17" i="6"/>
  <c r="I18" i="6"/>
  <c r="I19" i="6"/>
  <c r="I20" i="6"/>
  <c r="I21" i="6"/>
  <c r="I22" i="6"/>
  <c r="I23" i="6"/>
  <c r="I24" i="6"/>
  <c r="I25" i="6"/>
  <c r="I26" i="6"/>
  <c r="I27" i="6"/>
  <c r="I28" i="6"/>
  <c r="I29" i="6"/>
  <c r="I30" i="6"/>
  <c r="I31" i="6"/>
  <c r="I32" i="6"/>
  <c r="I33" i="6"/>
  <c r="I34" i="6"/>
  <c r="I10" i="6"/>
  <c r="F65" i="5"/>
  <c r="H65" i="5"/>
  <c r="G10" i="5"/>
  <c r="G9" i="5"/>
  <c r="G8" i="5"/>
  <c r="H5" i="4"/>
  <c r="H6"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146" i="4"/>
  <c r="I147" i="4"/>
  <c r="I148" i="4"/>
  <c r="I149" i="4"/>
  <c r="I150" i="4"/>
  <c r="I151" i="4"/>
  <c r="I152" i="4"/>
  <c r="I153" i="4"/>
  <c r="I154" i="4"/>
  <c r="I155" i="4"/>
  <c r="I156" i="4"/>
  <c r="I157" i="4"/>
  <c r="I158" i="4"/>
  <c r="I159" i="4"/>
  <c r="I160" i="4"/>
  <c r="I161" i="4"/>
  <c r="I162" i="4"/>
  <c r="I13" i="4"/>
  <c r="G4" i="3"/>
  <c r="G3" i="3"/>
  <c r="H420" i="3"/>
  <c r="H421" i="3"/>
  <c r="H422" i="3"/>
  <c r="H423" i="3"/>
  <c r="H424" i="3"/>
  <c r="H425" i="3"/>
  <c r="H426" i="3"/>
  <c r="H427" i="3"/>
  <c r="H428" i="3"/>
  <c r="H429" i="3"/>
  <c r="H430" i="3"/>
  <c r="H431" i="3"/>
  <c r="H432" i="3"/>
  <c r="H433" i="3"/>
  <c r="H434" i="3"/>
  <c r="H435" i="3"/>
  <c r="H436"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83" i="3"/>
  <c r="H484" i="3"/>
  <c r="H485" i="3"/>
  <c r="H486" i="3"/>
  <c r="H487" i="3"/>
  <c r="H488" i="3"/>
  <c r="H489" i="3"/>
  <c r="H490" i="3"/>
  <c r="H491" i="3"/>
  <c r="H492" i="3"/>
  <c r="H493" i="3"/>
  <c r="H494" i="3"/>
  <c r="H495" i="3"/>
  <c r="H496" i="3"/>
  <c r="H497" i="3"/>
  <c r="H498" i="3"/>
  <c r="H499" i="3"/>
  <c r="H500" i="3"/>
  <c r="H501" i="3"/>
  <c r="H502" i="3"/>
  <c r="H503" i="3"/>
  <c r="H504" i="3"/>
  <c r="H505" i="3"/>
  <c r="H506" i="3"/>
  <c r="H507" i="3"/>
  <c r="H508" i="3"/>
  <c r="H509" i="3"/>
  <c r="H510" i="3"/>
  <c r="H511" i="3"/>
  <c r="H512" i="3"/>
  <c r="H513" i="3"/>
  <c r="H514" i="3"/>
  <c r="H515" i="3"/>
  <c r="H516" i="3"/>
  <c r="H517" i="3"/>
  <c r="H518" i="3"/>
  <c r="H519" i="3"/>
  <c r="H520" i="3"/>
  <c r="H521" i="3"/>
  <c r="H522" i="3"/>
  <c r="H523" i="3"/>
  <c r="H524" i="3"/>
  <c r="H525" i="3"/>
  <c r="H526" i="3"/>
  <c r="H527" i="3"/>
  <c r="H528" i="3"/>
  <c r="H529" i="3"/>
  <c r="H530" i="3"/>
  <c r="H531" i="3"/>
  <c r="H532" i="3"/>
  <c r="H533" i="3"/>
  <c r="H534" i="3"/>
  <c r="H535" i="3"/>
  <c r="H536" i="3"/>
  <c r="H537" i="3"/>
  <c r="H538" i="3"/>
  <c r="H539" i="3"/>
  <c r="H540" i="3"/>
  <c r="H541" i="3"/>
  <c r="H542" i="3"/>
  <c r="H543" i="3"/>
  <c r="H544" i="3"/>
  <c r="H545" i="3"/>
  <c r="H546" i="3"/>
  <c r="H547" i="3"/>
  <c r="H548" i="3"/>
  <c r="H549" i="3"/>
  <c r="H550" i="3"/>
  <c r="H551" i="3"/>
  <c r="H552" i="3"/>
  <c r="H553" i="3"/>
  <c r="H554" i="3"/>
  <c r="H555" i="3"/>
  <c r="H556" i="3"/>
  <c r="H557" i="3"/>
  <c r="H558" i="3"/>
  <c r="H559" i="3"/>
  <c r="H560" i="3"/>
  <c r="H561" i="3"/>
  <c r="H562" i="3"/>
  <c r="H563" i="3"/>
  <c r="H564" i="3"/>
  <c r="H565" i="3"/>
  <c r="H566" i="3"/>
  <c r="H567" i="3"/>
  <c r="H568" i="3"/>
  <c r="H569" i="3"/>
  <c r="H570" i="3"/>
  <c r="H571" i="3"/>
  <c r="H572" i="3"/>
  <c r="H573" i="3"/>
  <c r="H574" i="3"/>
  <c r="H575" i="3"/>
  <c r="H576" i="3"/>
  <c r="H577" i="3"/>
  <c r="H578" i="3"/>
  <c r="H579" i="3"/>
  <c r="H580" i="3"/>
  <c r="H581" i="3"/>
  <c r="H582" i="3"/>
  <c r="H583" i="3"/>
  <c r="H584" i="3"/>
  <c r="H585" i="3"/>
  <c r="H586" i="3"/>
  <c r="H587" i="3"/>
  <c r="H588" i="3"/>
  <c r="H589" i="3"/>
  <c r="H590" i="3"/>
  <c r="H591" i="3"/>
  <c r="H592" i="3"/>
  <c r="H593" i="3"/>
  <c r="H594" i="3"/>
  <c r="H595" i="3"/>
  <c r="H596" i="3"/>
  <c r="H597" i="3"/>
  <c r="H598" i="3"/>
  <c r="H599" i="3"/>
  <c r="H600" i="3"/>
  <c r="H601" i="3"/>
  <c r="H602" i="3"/>
  <c r="H603" i="3"/>
  <c r="H604" i="3"/>
  <c r="H605" i="3"/>
  <c r="H606" i="3"/>
  <c r="H607" i="3"/>
  <c r="H608" i="3"/>
  <c r="H609" i="3"/>
  <c r="H610" i="3"/>
  <c r="H611" i="3"/>
  <c r="H612" i="3"/>
  <c r="H613" i="3"/>
  <c r="H614" i="3"/>
  <c r="H615" i="3"/>
  <c r="H616" i="3"/>
  <c r="H617" i="3"/>
  <c r="H618" i="3"/>
  <c r="H619" i="3"/>
  <c r="H620" i="3"/>
  <c r="H621" i="3"/>
  <c r="H622" i="3"/>
  <c r="H623" i="3"/>
  <c r="H624" i="3"/>
  <c r="H625" i="3"/>
  <c r="H626" i="3"/>
  <c r="H627" i="3"/>
  <c r="H628" i="3"/>
  <c r="H629" i="3"/>
  <c r="H630" i="3"/>
  <c r="H631" i="3"/>
  <c r="H632" i="3"/>
  <c r="H633" i="3"/>
  <c r="H634" i="3"/>
  <c r="H635" i="3"/>
  <c r="H636" i="3"/>
  <c r="H637" i="3"/>
  <c r="H638" i="3"/>
  <c r="H639" i="3"/>
  <c r="H640" i="3"/>
  <c r="H641" i="3"/>
  <c r="H642" i="3"/>
  <c r="H643" i="3"/>
  <c r="H644" i="3"/>
  <c r="H645" i="3"/>
  <c r="H646" i="3"/>
  <c r="H647" i="3"/>
  <c r="H648" i="3"/>
  <c r="H649" i="3"/>
  <c r="H650" i="3"/>
  <c r="H651" i="3"/>
  <c r="H652" i="3"/>
  <c r="H653" i="3"/>
  <c r="H654" i="3"/>
  <c r="H655" i="3"/>
  <c r="H656" i="3"/>
  <c r="H657" i="3"/>
  <c r="H658" i="3"/>
  <c r="H659" i="3"/>
  <c r="H660" i="3"/>
  <c r="H661" i="3"/>
  <c r="H662" i="3"/>
  <c r="H663" i="3"/>
  <c r="H664" i="3"/>
  <c r="H665" i="3"/>
  <c r="H666" i="3"/>
  <c r="H667" i="3"/>
  <c r="H668" i="3"/>
  <c r="H669" i="3"/>
  <c r="H670" i="3"/>
  <c r="H671" i="3"/>
  <c r="H672" i="3"/>
  <c r="H673" i="3"/>
  <c r="H674" i="3"/>
  <c r="H675" i="3"/>
  <c r="H676" i="3"/>
  <c r="H677" i="3"/>
  <c r="H678" i="3"/>
  <c r="H679" i="3"/>
  <c r="H680" i="3"/>
  <c r="H681" i="3"/>
  <c r="H682" i="3"/>
  <c r="H683" i="3"/>
  <c r="H684" i="3"/>
  <c r="H685" i="3"/>
  <c r="H686" i="3"/>
  <c r="H687" i="3"/>
  <c r="H688" i="3"/>
  <c r="H689" i="3"/>
  <c r="H690" i="3"/>
  <c r="H691" i="3"/>
  <c r="H692" i="3"/>
  <c r="H693" i="3"/>
  <c r="H694" i="3"/>
  <c r="H695" i="3"/>
  <c r="H696" i="3"/>
  <c r="H697" i="3"/>
  <c r="H698" i="3"/>
  <c r="H699" i="3"/>
  <c r="H700" i="3"/>
  <c r="H701" i="3"/>
  <c r="H702" i="3"/>
  <c r="H703" i="3"/>
  <c r="H704" i="3"/>
  <c r="H705" i="3"/>
  <c r="H706" i="3"/>
  <c r="H707" i="3"/>
  <c r="H708" i="3"/>
  <c r="H709" i="3"/>
  <c r="H710" i="3"/>
  <c r="H711" i="3"/>
  <c r="H712" i="3"/>
  <c r="H713" i="3"/>
  <c r="H714" i="3"/>
  <c r="H715" i="3"/>
  <c r="H716" i="3"/>
  <c r="H717" i="3"/>
  <c r="H718" i="3"/>
  <c r="H719" i="3"/>
  <c r="H720" i="3"/>
  <c r="H721" i="3"/>
  <c r="H722" i="3"/>
  <c r="H723" i="3"/>
  <c r="H724" i="3"/>
  <c r="H725" i="3"/>
  <c r="H726" i="3"/>
  <c r="H727" i="3"/>
  <c r="H728" i="3"/>
  <c r="H729" i="3"/>
  <c r="H730" i="3"/>
  <c r="H731" i="3"/>
  <c r="H732" i="3"/>
  <c r="H733" i="3"/>
  <c r="H734" i="3"/>
  <c r="H735" i="3"/>
  <c r="H736" i="3"/>
  <c r="H737" i="3"/>
  <c r="H738" i="3"/>
  <c r="H739" i="3"/>
  <c r="H740" i="3"/>
  <c r="H741" i="3"/>
  <c r="H742" i="3"/>
  <c r="H743" i="3"/>
  <c r="H744" i="3"/>
  <c r="H745" i="3"/>
  <c r="H746" i="3"/>
  <c r="H747" i="3"/>
  <c r="H748" i="3"/>
  <c r="H749" i="3"/>
  <c r="H750" i="3"/>
  <c r="H751" i="3"/>
  <c r="H752" i="3"/>
  <c r="H753" i="3"/>
  <c r="H754" i="3"/>
  <c r="H755" i="3"/>
  <c r="H756" i="3"/>
  <c r="H757" i="3"/>
  <c r="H758" i="3"/>
  <c r="H759" i="3"/>
  <c r="H760" i="3"/>
  <c r="H761" i="3"/>
  <c r="H762" i="3"/>
  <c r="H763" i="3"/>
  <c r="H764" i="3"/>
  <c r="H765" i="3"/>
  <c r="H766" i="3"/>
  <c r="H767" i="3"/>
  <c r="H768" i="3"/>
  <c r="H769" i="3"/>
  <c r="H770" i="3"/>
  <c r="H771" i="3"/>
  <c r="H772" i="3"/>
  <c r="H773" i="3"/>
  <c r="H774" i="3"/>
  <c r="H775" i="3"/>
  <c r="H776" i="3"/>
  <c r="H777" i="3"/>
  <c r="H778" i="3"/>
  <c r="H779" i="3"/>
  <c r="H780" i="3"/>
  <c r="H781" i="3"/>
  <c r="H782" i="3"/>
  <c r="H783" i="3"/>
  <c r="H784" i="3"/>
  <c r="H785" i="3"/>
  <c r="H786" i="3"/>
  <c r="H787" i="3"/>
  <c r="H788" i="3"/>
  <c r="H789" i="3"/>
  <c r="H790" i="3"/>
  <c r="H791" i="3"/>
  <c r="H792" i="3"/>
  <c r="H793" i="3"/>
  <c r="H794" i="3"/>
  <c r="H795" i="3"/>
  <c r="H796" i="3"/>
  <c r="H797" i="3"/>
  <c r="H798" i="3"/>
  <c r="H799" i="3"/>
  <c r="H800" i="3"/>
  <c r="H801" i="3"/>
  <c r="H802" i="3"/>
  <c r="H803" i="3"/>
  <c r="H804" i="3"/>
  <c r="H805" i="3"/>
  <c r="H806" i="3"/>
  <c r="H807" i="3"/>
  <c r="H808" i="3"/>
  <c r="H809" i="3"/>
  <c r="H810" i="3"/>
  <c r="H811" i="3"/>
  <c r="H812" i="3"/>
  <c r="H813" i="3"/>
  <c r="H814" i="3"/>
  <c r="H815" i="3"/>
  <c r="H816" i="3"/>
  <c r="H817" i="3"/>
  <c r="H818" i="3"/>
  <c r="H819" i="3"/>
  <c r="H820" i="3"/>
  <c r="H821" i="3"/>
  <c r="H822" i="3"/>
  <c r="H823" i="3"/>
  <c r="H824" i="3"/>
  <c r="H825" i="3"/>
  <c r="H826" i="3"/>
  <c r="H827" i="3"/>
  <c r="H828" i="3"/>
  <c r="H829" i="3"/>
  <c r="H830" i="3"/>
  <c r="H831" i="3"/>
  <c r="H832" i="3"/>
  <c r="H833" i="3"/>
  <c r="H834" i="3"/>
  <c r="H835" i="3"/>
  <c r="H836" i="3"/>
  <c r="H837" i="3"/>
  <c r="H838" i="3"/>
  <c r="H839" i="3"/>
  <c r="H840" i="3"/>
  <c r="H841" i="3"/>
  <c r="H842" i="3"/>
  <c r="H843" i="3"/>
  <c r="H844" i="3"/>
  <c r="H845" i="3"/>
  <c r="H846" i="3"/>
  <c r="H847" i="3"/>
  <c r="H848" i="3"/>
  <c r="H849" i="3"/>
  <c r="H850" i="3"/>
  <c r="H851" i="3"/>
  <c r="H852" i="3"/>
  <c r="H853" i="3"/>
  <c r="H854" i="3"/>
  <c r="H855" i="3"/>
  <c r="H856" i="3"/>
  <c r="H857" i="3"/>
  <c r="H858" i="3"/>
  <c r="H859" i="3"/>
  <c r="H860" i="3"/>
  <c r="H861" i="3"/>
  <c r="H862" i="3"/>
  <c r="H863" i="3"/>
  <c r="H864" i="3"/>
  <c r="H865" i="3"/>
  <c r="H866" i="3"/>
  <c r="H867" i="3"/>
  <c r="H868" i="3"/>
  <c r="H869" i="3"/>
  <c r="H870" i="3"/>
  <c r="H871" i="3"/>
  <c r="H872" i="3"/>
  <c r="H873" i="3"/>
  <c r="H874" i="3"/>
  <c r="H875" i="3"/>
  <c r="H876" i="3"/>
  <c r="H877" i="3"/>
  <c r="H878" i="3"/>
  <c r="H879" i="3"/>
  <c r="H880" i="3"/>
  <c r="H881" i="3"/>
  <c r="H882" i="3"/>
  <c r="H883" i="3"/>
  <c r="H884" i="3"/>
  <c r="H885" i="3"/>
  <c r="H886" i="3"/>
  <c r="H887" i="3"/>
  <c r="H888" i="3"/>
  <c r="H889" i="3"/>
  <c r="H890" i="3"/>
  <c r="H891" i="3"/>
  <c r="H892" i="3"/>
  <c r="H893" i="3"/>
  <c r="H894" i="3"/>
  <c r="H895" i="3"/>
  <c r="H896" i="3"/>
  <c r="H897" i="3"/>
  <c r="H898" i="3"/>
  <c r="H899" i="3"/>
  <c r="H900" i="3"/>
  <c r="H901" i="3"/>
  <c r="H902" i="3"/>
  <c r="H903" i="3"/>
  <c r="H904" i="3"/>
  <c r="H905" i="3"/>
  <c r="H906" i="3"/>
  <c r="H907" i="3"/>
  <c r="H908" i="3"/>
  <c r="H909" i="3"/>
  <c r="H910" i="3"/>
  <c r="H911" i="3"/>
  <c r="H912" i="3"/>
  <c r="H913" i="3"/>
  <c r="H914" i="3"/>
  <c r="H915" i="3"/>
  <c r="H916" i="3"/>
  <c r="H917" i="3"/>
  <c r="H918" i="3"/>
  <c r="H419"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12" i="3"/>
  <c r="G11" i="2"/>
  <c r="G12" i="2"/>
  <c r="G13" i="2"/>
  <c r="L13" i="2" s="1"/>
  <c r="G14" i="2"/>
  <c r="G15" i="2"/>
  <c r="G16" i="2"/>
  <c r="L16" i="2" s="1"/>
  <c r="G17" i="2"/>
  <c r="G18" i="2"/>
  <c r="G19" i="2"/>
  <c r="G20" i="2"/>
  <c r="G21" i="2"/>
  <c r="G22" i="2"/>
  <c r="G23" i="2"/>
  <c r="G24" i="2"/>
  <c r="G25" i="2"/>
  <c r="G26" i="2"/>
  <c r="G27" i="2"/>
  <c r="G28" i="2"/>
  <c r="G29" i="2"/>
  <c r="G30" i="2"/>
  <c r="G31" i="2"/>
  <c r="G32" i="2"/>
  <c r="G33" i="2"/>
  <c r="G10" i="2"/>
  <c r="L10" i="2" s="1"/>
  <c r="G9" i="2"/>
  <c r="L9" i="2" s="1"/>
  <c r="M22" i="22" l="1"/>
  <c r="Y275" i="22"/>
  <c r="J12" i="22" s="1"/>
  <c r="M25" i="22"/>
  <c r="I35" i="6"/>
  <c r="AB274" i="22"/>
  <c r="K11" i="22" s="1"/>
  <c r="L34" i="2"/>
  <c r="G4" i="2" s="1"/>
  <c r="U274" i="22"/>
  <c r="S274" i="22"/>
  <c r="Z274" i="22"/>
  <c r="K12" i="22" s="1"/>
  <c r="T274" i="22"/>
  <c r="J11" i="22"/>
  <c r="V274" i="22"/>
  <c r="L11" i="22"/>
  <c r="L12" i="22"/>
  <c r="AA274" i="22"/>
  <c r="K167" i="21"/>
  <c r="G167" i="21"/>
  <c r="I167" i="21"/>
  <c r="H167" i="21"/>
  <c r="H11" i="21" l="1"/>
  <c r="K14" i="1"/>
  <c r="I11" i="22"/>
  <c r="L272" i="22"/>
  <c r="H186" i="14"/>
  <c r="G186" i="14"/>
  <c r="I69" i="11"/>
  <c r="R274" i="22" l="1"/>
  <c r="W274" i="22"/>
  <c r="Q274" i="22"/>
  <c r="X274" i="22"/>
  <c r="Y274" i="22"/>
  <c r="AD274" i="22"/>
  <c r="K13" i="22" s="1"/>
  <c r="AC274" i="22"/>
  <c r="I13" i="22" s="1"/>
  <c r="I12" i="22" l="1"/>
  <c r="I67" i="17" l="1"/>
  <c r="K20" i="1" s="1"/>
  <c r="G65" i="5" l="1"/>
  <c r="M272" i="22" l="1"/>
  <c r="K15" i="1" l="1"/>
  <c r="I14" i="22"/>
  <c r="J37" i="16"/>
  <c r="I35" i="17"/>
  <c r="L186" i="14"/>
  <c r="J69" i="11"/>
  <c r="L11" i="1" s="1"/>
  <c r="L17" i="1" l="1"/>
  <c r="J7" i="16"/>
  <c r="K19" i="1"/>
  <c r="L21" i="1" s="1"/>
  <c r="H10" i="17"/>
  <c r="H7" i="14"/>
  <c r="L12" i="1"/>
  <c r="F14" i="11"/>
  <c r="H7" i="6" l="1"/>
  <c r="I64" i="7"/>
  <c r="I65" i="5"/>
  <c r="L10" i="1" l="1"/>
  <c r="H9" i="7"/>
  <c r="L8" i="1"/>
  <c r="G11" i="5"/>
  <c r="L9" i="1"/>
  <c r="I163" i="4" l="1"/>
  <c r="L7" i="1" l="1"/>
  <c r="H7" i="4"/>
  <c r="G34" i="2"/>
  <c r="H412" i="3"/>
  <c r="H919" i="3"/>
  <c r="L5" i="1" l="1"/>
  <c r="G5" i="2"/>
  <c r="G5" i="3"/>
  <c r="H921" i="3"/>
  <c r="L6" i="1" s="1"/>
  <c r="L16" i="1"/>
  <c r="L23" i="1" l="1"/>
</calcChain>
</file>

<file path=xl/sharedStrings.xml><?xml version="1.0" encoding="utf-8"?>
<sst xmlns="http://schemas.openxmlformats.org/spreadsheetml/2006/main" count="384" uniqueCount="245">
  <si>
    <t xml:space="preserve"> </t>
  </si>
  <si>
    <t xml:space="preserve">  </t>
  </si>
  <si>
    <t>Section</t>
  </si>
  <si>
    <t>Sub-Total</t>
  </si>
  <si>
    <t>TOTAL</t>
  </si>
  <si>
    <t>Chapter Member Appointed to a VA Hospital Council, etc.</t>
  </si>
  <si>
    <t>Each Hour Served in VA Hospital Volunteer Service</t>
  </si>
  <si>
    <t>9 - A</t>
  </si>
  <si>
    <t>9 - B</t>
  </si>
  <si>
    <t>Total (Section 9)</t>
  </si>
  <si>
    <t>Participation in a Veterans Funeral</t>
  </si>
  <si>
    <t>New or Used Clothing Donations</t>
  </si>
  <si>
    <r>
      <t xml:space="preserve">TOTAL </t>
    </r>
    <r>
      <rPr>
        <b/>
        <u/>
        <sz val="14"/>
        <color theme="1"/>
        <rFont val="Calibri"/>
        <family val="2"/>
        <scheme val="minor"/>
      </rPr>
      <t>STARK AWARD</t>
    </r>
    <r>
      <rPr>
        <b/>
        <sz val="14"/>
        <color theme="1"/>
        <rFont val="Calibri"/>
        <family val="2"/>
        <scheme val="minor"/>
      </rPr>
      <t xml:space="preserve"> POINTS EARNED</t>
    </r>
  </si>
  <si>
    <t>Points</t>
  </si>
  <si>
    <t>Date</t>
  </si>
  <si>
    <t>Name</t>
  </si>
  <si>
    <t>2.  Each HOUR Served in VA Hospital Volunteer Service</t>
  </si>
  <si>
    <t>(10 pts per hour)</t>
  </si>
  <si>
    <t>SUB-TOTAL</t>
  </si>
  <si>
    <t>Location of Volunteer Service</t>
  </si>
  <si>
    <t>Hours</t>
  </si>
  <si>
    <t>Activity</t>
  </si>
  <si>
    <t>.</t>
  </si>
  <si>
    <t>Compatriot</t>
  </si>
  <si>
    <t>Name of Veteran</t>
  </si>
  <si>
    <t>Location</t>
  </si>
  <si>
    <t>Event</t>
  </si>
  <si>
    <t>No. of Compatriots</t>
  </si>
  <si>
    <t>Compatriot Name(s)</t>
  </si>
  <si>
    <t>Recipient's Name</t>
  </si>
  <si>
    <t>Compatriot Making Donation</t>
  </si>
  <si>
    <t xml:space="preserve"> Facility Receiving Donation</t>
  </si>
  <si>
    <t>Veteran:</t>
  </si>
  <si>
    <r>
      <t>(</t>
    </r>
    <r>
      <rPr>
        <b/>
        <sz val="11"/>
        <color theme="1"/>
        <rFont val="Calibri"/>
        <family val="2"/>
        <scheme val="minor"/>
      </rPr>
      <t>R</t>
    </r>
    <r>
      <rPr>
        <sz val="11"/>
        <color theme="1"/>
        <rFont val="Calibri"/>
        <family val="2"/>
        <scheme val="minor"/>
      </rPr>
      <t>)eading, (</t>
    </r>
    <r>
      <rPr>
        <b/>
        <sz val="11"/>
        <color theme="1"/>
        <rFont val="Calibri"/>
        <family val="2"/>
        <scheme val="minor"/>
      </rPr>
      <t>D</t>
    </r>
    <r>
      <rPr>
        <sz val="11"/>
        <color theme="1"/>
        <rFont val="Calibri"/>
        <family val="2"/>
        <scheme val="minor"/>
      </rPr>
      <t>)edicaton, (</t>
    </r>
    <r>
      <rPr>
        <b/>
        <sz val="11"/>
        <color theme="1"/>
        <rFont val="Calibri"/>
        <family val="2"/>
        <scheme val="minor"/>
      </rPr>
      <t>B</t>
    </r>
    <r>
      <rPr>
        <sz val="11"/>
        <color theme="1"/>
        <rFont val="Calibri"/>
        <family val="2"/>
        <scheme val="minor"/>
      </rPr>
      <t>)ugler = 20 pts</t>
    </r>
  </si>
  <si>
    <r>
      <t>(</t>
    </r>
    <r>
      <rPr>
        <b/>
        <sz val="11"/>
        <color theme="1"/>
        <rFont val="Calibri"/>
        <family val="2"/>
        <scheme val="minor"/>
      </rPr>
      <t>R</t>
    </r>
    <r>
      <rPr>
        <sz val="11"/>
        <color theme="1"/>
        <rFont val="Calibri"/>
        <family val="2"/>
        <scheme val="minor"/>
      </rPr>
      <t>)eading, (</t>
    </r>
    <r>
      <rPr>
        <b/>
        <sz val="11"/>
        <color theme="1"/>
        <rFont val="Calibri"/>
        <family val="2"/>
        <scheme val="minor"/>
      </rPr>
      <t>D</t>
    </r>
    <r>
      <rPr>
        <sz val="11"/>
        <color theme="1"/>
        <rFont val="Calibri"/>
        <family val="2"/>
        <scheme val="minor"/>
      </rPr>
      <t>)edicaton, (</t>
    </r>
    <r>
      <rPr>
        <b/>
        <sz val="11"/>
        <color theme="1"/>
        <rFont val="Calibri"/>
        <family val="2"/>
        <scheme val="minor"/>
      </rPr>
      <t>B</t>
    </r>
    <r>
      <rPr>
        <sz val="11"/>
        <color theme="1"/>
        <rFont val="Calibri"/>
        <family val="2"/>
        <scheme val="minor"/>
      </rPr>
      <t>)ugler = 40 pts</t>
    </r>
  </si>
  <si>
    <r>
      <t>(</t>
    </r>
    <r>
      <rPr>
        <b/>
        <sz val="11"/>
        <color theme="1"/>
        <rFont val="Calibri"/>
        <family val="2"/>
        <scheme val="minor"/>
      </rPr>
      <t>P</t>
    </r>
    <r>
      <rPr>
        <sz val="11"/>
        <color theme="1"/>
        <rFont val="Calibri"/>
        <family val="2"/>
        <scheme val="minor"/>
      </rPr>
      <t>)allbearer or (</t>
    </r>
    <r>
      <rPr>
        <b/>
        <sz val="11"/>
        <color theme="1"/>
        <rFont val="Calibri"/>
        <family val="2"/>
        <scheme val="minor"/>
      </rPr>
      <t>H</t>
    </r>
    <r>
      <rPr>
        <sz val="11"/>
        <color theme="1"/>
        <rFont val="Calibri"/>
        <family val="2"/>
        <scheme val="minor"/>
      </rPr>
      <t>)onorary Pallbearer = 20 pts</t>
    </r>
  </si>
  <si>
    <r>
      <t>(</t>
    </r>
    <r>
      <rPr>
        <b/>
        <sz val="11"/>
        <color theme="1"/>
        <rFont val="Calibri"/>
        <family val="2"/>
        <scheme val="minor"/>
      </rPr>
      <t>P</t>
    </r>
    <r>
      <rPr>
        <sz val="11"/>
        <color theme="1"/>
        <rFont val="Calibri"/>
        <family val="2"/>
        <scheme val="minor"/>
      </rPr>
      <t>)allbearer or (</t>
    </r>
    <r>
      <rPr>
        <b/>
        <sz val="11"/>
        <color theme="1"/>
        <rFont val="Calibri"/>
        <family val="2"/>
        <scheme val="minor"/>
      </rPr>
      <t>H</t>
    </r>
    <r>
      <rPr>
        <sz val="11"/>
        <color theme="1"/>
        <rFont val="Calibri"/>
        <family val="2"/>
        <scheme val="minor"/>
      </rPr>
      <t>)onorary Pallbearer = 40 pts</t>
    </r>
  </si>
  <si>
    <t>SUMMARY OF STARK AWARD POINTS</t>
  </si>
  <si>
    <t>Role in Organization</t>
  </si>
  <si>
    <t>Description of Goods</t>
  </si>
  <si>
    <t xml:space="preserve">Hours that are volunteered solely in support of an SAR activity (cannot be for any other organization) should be </t>
  </si>
  <si>
    <r>
      <t xml:space="preserve">included here.  Explain as clearly as possible. </t>
    </r>
    <r>
      <rPr>
        <b/>
        <sz val="11"/>
        <color theme="1"/>
        <rFont val="Calibri"/>
        <family val="2"/>
        <scheme val="minor"/>
      </rPr>
      <t xml:space="preserve"> The event must be in support of veterans or veteran causes.</t>
    </r>
  </si>
  <si>
    <t>Description</t>
  </si>
  <si>
    <t>Original</t>
  </si>
  <si>
    <r>
      <rPr>
        <b/>
        <sz val="11"/>
        <color rgb="FFFF0000"/>
        <rFont val="Calibri"/>
        <family val="2"/>
        <scheme val="minor"/>
      </rPr>
      <t xml:space="preserve">Points are based in 1/3 of the </t>
    </r>
    <r>
      <rPr>
        <b/>
        <i/>
        <sz val="11"/>
        <color rgb="FFFF0000"/>
        <rFont val="Calibri"/>
        <family val="2"/>
        <scheme val="minor"/>
      </rPr>
      <t>Original Cost New</t>
    </r>
    <r>
      <rPr>
        <sz val="11"/>
        <color rgb="FFFF0000"/>
        <rFont val="Calibri"/>
        <family val="2"/>
        <scheme val="minor"/>
      </rPr>
      <t>.</t>
    </r>
    <r>
      <rPr>
        <sz val="11"/>
        <color theme="1"/>
        <rFont val="Calibri"/>
        <family val="2"/>
        <scheme val="minor"/>
      </rPr>
      <t xml:space="preserve"> </t>
    </r>
    <r>
      <rPr>
        <b/>
        <sz val="11"/>
        <color rgb="FFFF0000"/>
        <rFont val="Calibri"/>
        <family val="2"/>
        <scheme val="minor"/>
      </rPr>
      <t xml:space="preserve"> The original cost new should be entered.</t>
    </r>
  </si>
  <si>
    <t>Must be appointed in writing by the NSSAR Veterans Committee Chairman.</t>
  </si>
  <si>
    <r>
      <rPr>
        <b/>
        <sz val="11"/>
        <color rgb="FFFF0000"/>
        <rFont val="Calibri"/>
        <family val="2"/>
        <scheme val="minor"/>
      </rPr>
      <t xml:space="preserve">Points are based of the </t>
    </r>
    <r>
      <rPr>
        <b/>
        <i/>
        <sz val="11"/>
        <color rgb="FFFF0000"/>
        <rFont val="Calibri"/>
        <family val="2"/>
        <scheme val="minor"/>
      </rPr>
      <t>dollar value (tax not included)</t>
    </r>
    <r>
      <rPr>
        <sz val="11"/>
        <color rgb="FFFF0000"/>
        <rFont val="Calibri"/>
        <family val="2"/>
        <scheme val="minor"/>
      </rPr>
      <t>.</t>
    </r>
    <r>
      <rPr>
        <sz val="11"/>
        <color theme="1"/>
        <rFont val="Calibri"/>
        <family val="2"/>
        <scheme val="minor"/>
      </rPr>
      <t xml:space="preserve"> </t>
    </r>
    <r>
      <rPr>
        <b/>
        <sz val="11"/>
        <color rgb="FFFF0000"/>
        <rFont val="Calibri"/>
        <family val="2"/>
        <scheme val="minor"/>
      </rPr>
      <t xml:space="preserve"> A receipt is required and the donation must be within 30 days of purchase.</t>
    </r>
  </si>
  <si>
    <t>Note that points can be earned ONLY by a presentation of the SAR Wounded Warrior certificate and Challenge Coin.</t>
  </si>
  <si>
    <t>Name(s) of Veteran (optional)</t>
  </si>
  <si>
    <t>Miles</t>
  </si>
  <si>
    <t>TOTALS</t>
  </si>
  <si>
    <t>Miles (Y)</t>
  </si>
  <si>
    <t>Miles (N)</t>
  </si>
  <si>
    <t>1.  Chapter member appointed to VA Hospital Council, Voluntary Service or Center for Development and</t>
  </si>
  <si>
    <t xml:space="preserve">Civic Engagement (VAVS/CDCE). </t>
  </si>
  <si>
    <t>VA Hospital Council or VAVS/CDCE</t>
  </si>
  <si>
    <t>(1 pt per mile driven)</t>
  </si>
  <si>
    <t>Total Hours:</t>
  </si>
  <si>
    <t>Total Miles:</t>
  </si>
  <si>
    <t>Total Points:</t>
  </si>
  <si>
    <t xml:space="preserve">3. Each SAR Member visiting a Veteran in a Hospital, Nursing Home or private home, or taking one </t>
  </si>
  <si>
    <t>or more Veterans on an outing where the hours are NOT recorded in 2.</t>
  </si>
  <si>
    <t xml:space="preserve">  (1 pt per mile driven)</t>
  </si>
  <si>
    <t xml:space="preserve">  (10 pts per hour)</t>
  </si>
  <si>
    <t>Only time spent in direct support of the Veteran(s) can be reported.  Time spent driving, unless the Veteran(s)</t>
  </si>
  <si>
    <t>being supported are passengers, cannot be reported.</t>
  </si>
  <si>
    <t>4.  Each GIFT (personal care item) donated to Veterans in a VA or State Hospital or State Veterans</t>
  </si>
  <si>
    <t xml:space="preserve"> Nursing Home, or other organization whose primary clients are Veterans.  </t>
  </si>
  <si>
    <r>
      <rPr>
        <b/>
        <sz val="11"/>
        <color theme="1"/>
        <rFont val="Calibri"/>
        <family val="2"/>
        <scheme val="minor"/>
      </rPr>
      <t>NOTES:</t>
    </r>
    <r>
      <rPr>
        <sz val="11"/>
        <color theme="1"/>
        <rFont val="Calibri"/>
        <family val="2"/>
        <scheme val="minor"/>
      </rPr>
      <t xml:space="preserve"> (Personal care items can be items such as liquid soap, shampoo, dental and nail care items, as well as playing cards, combs,</t>
    </r>
  </si>
  <si>
    <t xml:space="preserve">puzzles, nonperishable food items, etc.) </t>
  </si>
  <si>
    <t>Purchased Items - (1 point per $ purchase price)</t>
  </si>
  <si>
    <t>Free Sample Items - (1/5 point per item)</t>
  </si>
  <si>
    <t>Miles Driven</t>
  </si>
  <si>
    <t>Mileage -  (1 pt per mile driven)</t>
  </si>
  <si>
    <t>No. of Free Samples</t>
  </si>
  <si>
    <t>Purchased Price ($)</t>
  </si>
  <si>
    <t>Totals</t>
  </si>
  <si>
    <t xml:space="preserve">5.  Each DOLLAR donated to a VAVS/CDCE, State Veterans Hospital or State Veterans Nursing Home, </t>
  </si>
  <si>
    <t xml:space="preserve">or other organization whose primary clients are Veterans.  </t>
  </si>
  <si>
    <t>(Including cash, checks, gift cards, or clothing and transportation vouchers.)</t>
  </si>
  <si>
    <t>(1 point per $ donated)</t>
  </si>
  <si>
    <t>Recipient Facility or Organization</t>
  </si>
  <si>
    <t>Donation ($)</t>
  </si>
  <si>
    <t>Total Donations:</t>
  </si>
  <si>
    <t>6.  Each PUBLICATION donated to Veterans in a VAVS/CDCE or State Veterans Hospital or State Veterans Nursing Home,</t>
  </si>
  <si>
    <t xml:space="preserve"> or other organization whose primary clients are Veterans.</t>
  </si>
  <si>
    <t>(Publications can include magazines, paperback hard bound books, CDs/DVDs containing music, books or movies, etc.)</t>
  </si>
  <si>
    <t>New books, magazines, and CDs/DVDs - (1 point per $ purchase price)</t>
  </si>
  <si>
    <t>Used magazines under six months old, books, CDs - (1 point per item)</t>
  </si>
  <si>
    <t>Recipient Facility/Organization</t>
  </si>
  <si>
    <t>No. of Used Items</t>
  </si>
  <si>
    <t>New Items Purchase Price ($)</t>
  </si>
  <si>
    <t>7 .  Participation in the SAR Wounded Warriors Program.</t>
  </si>
  <si>
    <t>(Presenting a SAR Wounded Warrior Certificate and Wounded Warrior Challenge Coin. Award criteria is in the NSSAR Handbook, Volume V,</t>
  </si>
  <si>
    <t xml:space="preserve"> Individual Medals and Awards.) </t>
  </si>
  <si>
    <t>This activity does not count towards "Visits" scored under Section #3.</t>
  </si>
  <si>
    <t>Attendance in business attire - (10 pts per hour)</t>
  </si>
  <si>
    <t>Attendance in colonial attire - (20 pts per hour)</t>
  </si>
  <si>
    <t>Purchase of Certificate and Coin - (15 pts per set)</t>
  </si>
  <si>
    <t>Only time spent in presence of the Veteran(s) can be reported. Time spent driving to and from the venue is not reportable.</t>
  </si>
  <si>
    <t>No. of colonial attire hours</t>
  </si>
  <si>
    <t>No. of business attire hours</t>
  </si>
  <si>
    <t>Colonial Attire Hours</t>
  </si>
  <si>
    <t>8.  Activities recognizing or supporting Veterans in cooperation with other organizations.</t>
  </si>
  <si>
    <t>Attendance in business attire - (10 pts per member per hour)</t>
  </si>
  <si>
    <t>Attendance in colonial attire - (20 pts per member per hour)</t>
  </si>
  <si>
    <t>Business Attire</t>
  </si>
  <si>
    <t>Colonial Attire</t>
  </si>
  <si>
    <t>Only time spent in the activity can be reported. Time spent driving to and from the venue is not reportable.</t>
  </si>
  <si>
    <t>9. Decorating Veterans graves and attendance at funerals.</t>
  </si>
  <si>
    <t>9 - A.  Decorating Veterans’ Graves (flags, wreaths, etc. placed on Veterans’ graves) and removing decorations.</t>
  </si>
  <si>
    <t>Decorations purchase price - (1 pt per $)</t>
  </si>
  <si>
    <t>Participation in colonial attire - (20 pts per hour)</t>
  </si>
  <si>
    <t>Participation in business attire - (10 pts per hour)</t>
  </si>
  <si>
    <t>Hours in</t>
  </si>
  <si>
    <t>Attire</t>
  </si>
  <si>
    <t>Colonial</t>
  </si>
  <si>
    <t>Business</t>
  </si>
  <si>
    <t>Purchase</t>
  </si>
  <si>
    <t>Price ($)</t>
  </si>
  <si>
    <t>Driven</t>
  </si>
  <si>
    <t>No. of</t>
  </si>
  <si>
    <t>Certificate/Coin Sets Purchased</t>
  </si>
  <si>
    <t>9 - B.  Participation in a Veteran's Funeral</t>
  </si>
  <si>
    <r>
      <t>(</t>
    </r>
    <r>
      <rPr>
        <b/>
        <sz val="11"/>
        <color theme="1"/>
        <rFont val="Calibri"/>
        <family val="2"/>
        <scheme val="minor"/>
      </rPr>
      <t>Ri</t>
    </r>
    <r>
      <rPr>
        <sz val="11"/>
        <color theme="1"/>
        <rFont val="Calibri"/>
        <family val="2"/>
        <scheme val="minor"/>
      </rPr>
      <t>)fle Team Salute = 20 pts</t>
    </r>
  </si>
  <si>
    <r>
      <t>(</t>
    </r>
    <r>
      <rPr>
        <b/>
        <sz val="11"/>
        <color theme="1"/>
        <rFont val="Calibri"/>
        <family val="2"/>
        <scheme val="minor"/>
      </rPr>
      <t>F</t>
    </r>
    <r>
      <rPr>
        <sz val="11"/>
        <color theme="1"/>
        <rFont val="Calibri"/>
        <family val="2"/>
        <scheme val="minor"/>
      </rPr>
      <t>)lag Folding = 20 pts</t>
    </r>
  </si>
  <si>
    <r>
      <t>(</t>
    </r>
    <r>
      <rPr>
        <b/>
        <sz val="11"/>
        <color theme="1"/>
        <rFont val="Calibri"/>
        <family val="2"/>
        <scheme val="minor"/>
      </rPr>
      <t>Ri</t>
    </r>
    <r>
      <rPr>
        <sz val="11"/>
        <color theme="1"/>
        <rFont val="Calibri"/>
        <family val="2"/>
        <scheme val="minor"/>
      </rPr>
      <t>)fle Team Salute = 40 pts</t>
    </r>
  </si>
  <si>
    <r>
      <t>(</t>
    </r>
    <r>
      <rPr>
        <b/>
        <sz val="11"/>
        <color theme="1"/>
        <rFont val="Calibri"/>
        <family val="2"/>
        <scheme val="minor"/>
      </rPr>
      <t>F</t>
    </r>
    <r>
      <rPr>
        <sz val="11"/>
        <color theme="1"/>
        <rFont val="Calibri"/>
        <family val="2"/>
        <scheme val="minor"/>
      </rPr>
      <t>)lag Folding = 40 pts</t>
    </r>
  </si>
  <si>
    <t>Miles Driven = 1 point/mile</t>
  </si>
  <si>
    <t>Funeral of an Active Duty Veteran Killed in the Line of Duty:</t>
  </si>
  <si>
    <r>
      <t xml:space="preserve">Note that a Funeral for an Active Duty Service Member who was </t>
    </r>
    <r>
      <rPr>
        <i/>
        <sz val="11"/>
        <color rgb="FFFF0000"/>
        <rFont val="Calibri"/>
        <family val="2"/>
        <scheme val="minor"/>
      </rPr>
      <t>Killed in the Line of Duty</t>
    </r>
    <r>
      <rPr>
        <sz val="11"/>
        <color rgb="FFFF0000"/>
        <rFont val="Calibri"/>
        <family val="2"/>
        <scheme val="minor"/>
      </rPr>
      <t xml:space="preserve"> earns double points.</t>
    </r>
  </si>
  <si>
    <t>Attendance</t>
  </si>
  <si>
    <t>(B/C)</t>
  </si>
  <si>
    <t>Killed In line</t>
  </si>
  <si>
    <t>of duty</t>
  </si>
  <si>
    <t>(Y/N)</t>
  </si>
  <si>
    <t>Role in</t>
  </si>
  <si>
    <t>funeral</t>
  </si>
  <si>
    <t>Veteran Funeral</t>
  </si>
  <si>
    <t>Active Duty Funeral</t>
  </si>
  <si>
    <t>Rifle</t>
  </si>
  <si>
    <t>Flag</t>
  </si>
  <si>
    <t>Pallbearer</t>
  </si>
  <si>
    <t>Reading</t>
  </si>
  <si>
    <r>
      <t>(</t>
    </r>
    <r>
      <rPr>
        <b/>
        <sz val="11"/>
        <color theme="1"/>
        <rFont val="Calibri"/>
        <family val="2"/>
        <scheme val="minor"/>
      </rPr>
      <t>A</t>
    </r>
    <r>
      <rPr>
        <sz val="11"/>
        <color theme="1"/>
        <rFont val="Calibri"/>
        <family val="2"/>
        <scheme val="minor"/>
      </rPr>
      <t>)ttendance in colonial attire = 20 pts per hour</t>
    </r>
  </si>
  <si>
    <r>
      <t>(</t>
    </r>
    <r>
      <rPr>
        <b/>
        <sz val="11"/>
        <color theme="1"/>
        <rFont val="Calibri"/>
        <family val="2"/>
        <scheme val="minor"/>
      </rPr>
      <t>A</t>
    </r>
    <r>
      <rPr>
        <sz val="11"/>
        <color theme="1"/>
        <rFont val="Calibri"/>
        <family val="2"/>
        <scheme val="minor"/>
      </rPr>
      <t>)ttendance in business attire = 10 pts per hour</t>
    </r>
  </si>
  <si>
    <r>
      <t>(</t>
    </r>
    <r>
      <rPr>
        <b/>
        <sz val="11"/>
        <color theme="1"/>
        <rFont val="Calibri"/>
        <family val="2"/>
        <scheme val="minor"/>
      </rPr>
      <t>A</t>
    </r>
    <r>
      <rPr>
        <sz val="11"/>
        <color theme="1"/>
        <rFont val="Calibri"/>
        <family val="2"/>
        <scheme val="minor"/>
      </rPr>
      <t>)ttendance in colonial attire = 40 pts per hour</t>
    </r>
  </si>
  <si>
    <r>
      <t>(</t>
    </r>
    <r>
      <rPr>
        <b/>
        <sz val="11"/>
        <color theme="1"/>
        <rFont val="Calibri"/>
        <family val="2"/>
        <scheme val="minor"/>
      </rPr>
      <t>A</t>
    </r>
    <r>
      <rPr>
        <sz val="11"/>
        <color theme="1"/>
        <rFont val="Calibri"/>
        <family val="2"/>
        <scheme val="minor"/>
      </rPr>
      <t>)ttendance in business attire = 20 pts per hour</t>
    </r>
  </si>
  <si>
    <t>A visit to the funeral home counts if you cannot attend the funeral service, but points cannot be counted for both the visit and attendance at the funeral.</t>
  </si>
  <si>
    <t>Miles Driven = 2 points/mile</t>
  </si>
  <si>
    <t>State Veterans Nursing Home, or other organization whose primary clients are Veterans.</t>
  </si>
  <si>
    <t>Description of Clothing</t>
  </si>
  <si>
    <t>sales tax (receipt required).</t>
  </si>
  <si>
    <t xml:space="preserve">10. New or used men’s and women’s clothing donated to a VAVS/CDCE or State Veterans Hospital or
</t>
  </si>
  <si>
    <r>
      <rPr>
        <b/>
        <sz val="11"/>
        <color theme="1"/>
        <rFont val="Calibri"/>
        <family val="2"/>
        <scheme val="minor"/>
      </rPr>
      <t>10-A.</t>
    </r>
    <r>
      <rPr>
        <sz val="11"/>
        <color theme="1"/>
        <rFont val="Calibri"/>
        <family val="2"/>
        <scheme val="minor"/>
      </rPr>
      <t xml:space="preserve"> Donation of new clothing purchased and donated within 30 days of purchase counts as purchase price excluding</t>
    </r>
  </si>
  <si>
    <r>
      <rPr>
        <b/>
        <sz val="11"/>
        <color theme="1"/>
        <rFont val="Calibri"/>
        <family val="2"/>
        <scheme val="minor"/>
      </rPr>
      <t>10-B.</t>
    </r>
    <r>
      <rPr>
        <sz val="11"/>
        <color theme="1"/>
        <rFont val="Calibri"/>
        <family val="2"/>
        <scheme val="minor"/>
      </rPr>
      <t xml:space="preserve"> Donation of used clothing receives points equal to 1/3 of the original purchase price.</t>
    </r>
  </si>
  <si>
    <t>New Clothing</t>
  </si>
  <si>
    <t>Used Clothing</t>
  </si>
  <si>
    <t>Orig. Purchase</t>
  </si>
  <si>
    <t>Purchase Price</t>
  </si>
  <si>
    <r>
      <rPr>
        <b/>
        <sz val="11"/>
        <color rgb="FFFF0000"/>
        <rFont val="Calibri"/>
        <family val="2"/>
        <scheme val="minor"/>
      </rPr>
      <t>Donations to Goodwill and the Salvation Army do not count</t>
    </r>
    <r>
      <rPr>
        <sz val="11"/>
        <color theme="1"/>
        <rFont val="Calibri"/>
        <family val="2"/>
        <scheme val="minor"/>
      </rPr>
      <t xml:space="preserve"> since their primary function is not Veteran related. </t>
    </r>
  </si>
  <si>
    <t>11.  New or used but working items, such as TV’s, Computers, etc., donated to a VAVS/CDCE or State
 Veterans</t>
  </si>
  <si>
    <t xml:space="preserve"> Hospital or State Veterans Nursing Home or other organization whose primary clients are Veterans.</t>
  </si>
  <si>
    <t xml:space="preserve">11 - A.  Donation of new items purchased and donated within 30 days of purchase counts as purchase price excluding </t>
  </si>
  <si>
    <t>11 - B.  Donation of used but working items receive points equal to 1/3 of the purchase price.</t>
  </si>
  <si>
    <t>(Receipt for donation required.)</t>
  </si>
  <si>
    <t>Purchase Price - (1 point per $ - receipt required, tax excluded)</t>
  </si>
  <si>
    <t>Original Purchase Price - (1/3 point per original purchase price - receipt required, tax excluded)</t>
  </si>
  <si>
    <t>New</t>
  </si>
  <si>
    <t>Used</t>
  </si>
  <si>
    <t>Each SAR Member Visiting a Veteran or on an Outing</t>
  </si>
  <si>
    <t>Each Gift Donated to Veterans (Personal Care Items, Food, Games, Etc.)</t>
  </si>
  <si>
    <t>Each Dollar Donated to VAVS/CDCE, State Veterans Hospital,  etc.</t>
  </si>
  <si>
    <t xml:space="preserve">Each Publication Donated to VA, State Veterans Hospital, Etc. </t>
  </si>
  <si>
    <t>Participation in the SAR Wounded Warriors Program</t>
  </si>
  <si>
    <t>Activities Recognizing or Supporting Veterans w/Other Organizations</t>
  </si>
  <si>
    <t>Decorating Veterans Graves and Attendance at Funerals</t>
  </si>
  <si>
    <t>Decorating Veterans' Graves</t>
  </si>
  <si>
    <t>New or Used Items such as TVs, Computers, etc.</t>
  </si>
  <si>
    <t>11 - A</t>
  </si>
  <si>
    <t>11 - B</t>
  </si>
  <si>
    <t>New Items</t>
  </si>
  <si>
    <t>Used Used</t>
  </si>
  <si>
    <t>Total (Section 11)</t>
  </si>
  <si>
    <t>(100 pts per Representative or Deputy Representative)</t>
  </si>
  <si>
    <t>Total Certificates and Coins:</t>
  </si>
  <si>
    <t>Total hours (Business attire):</t>
  </si>
  <si>
    <t>Total hours (Colonial attire):</t>
  </si>
  <si>
    <t>Total members:</t>
  </si>
  <si>
    <t>Total Members</t>
  </si>
  <si>
    <t>Total Used:</t>
  </si>
  <si>
    <t>Total New:</t>
  </si>
  <si>
    <t>Total Price:</t>
  </si>
  <si>
    <t>Total Purchase:</t>
  </si>
  <si>
    <t>Total Free Items:</t>
  </si>
  <si>
    <t>Used Items:</t>
  </si>
  <si>
    <t>Col. Attire</t>
  </si>
  <si>
    <t>Bus. Attire</t>
  </si>
  <si>
    <t>Total price:</t>
  </si>
  <si>
    <t>Miles:</t>
  </si>
  <si>
    <t>(P) or (H)</t>
  </si>
  <si>
    <t>(F)</t>
  </si>
  <si>
    <t>(Ri)</t>
  </si>
  <si>
    <t>(R), (D), (B)</t>
  </si>
  <si>
    <t>list the hours and miles in this area and identify the purpose.</t>
  </si>
  <si>
    <t>For hours that are volunteered and miles driven in support of VA-related  activities,</t>
  </si>
  <si>
    <t>No. of Appointments:</t>
  </si>
  <si>
    <t>Recipient / Location</t>
  </si>
  <si>
    <t>2 - A. VA Volunteer Hours (per VA Voluntary Service Report)</t>
  </si>
  <si>
    <t>2 - B. Volunteer Hours (Non-VA Hospital) including Operation Ancestor Search</t>
  </si>
  <si>
    <t>A</t>
  </si>
  <si>
    <t>F</t>
  </si>
  <si>
    <t>R</t>
  </si>
  <si>
    <t>Ri</t>
  </si>
  <si>
    <t>P</t>
  </si>
  <si>
    <t>Y</t>
  </si>
  <si>
    <t>N</t>
  </si>
  <si>
    <t>B</t>
  </si>
  <si>
    <t>C</t>
  </si>
  <si>
    <t>Lists</t>
  </si>
  <si>
    <t>Business Attire Hours</t>
  </si>
  <si>
    <t>Items</t>
  </si>
  <si>
    <t>11-A.</t>
  </si>
  <si>
    <t>11-B.</t>
  </si>
  <si>
    <t>(or "multiple" for funeral detail)</t>
  </si>
  <si>
    <t>'No. of funerals' is for compatriots serving in a funeral detail which can perform multiple funerals in a day.  A minimum value of 1 must be entered in all instances whether in a funeral detail or not.</t>
  </si>
  <si>
    <t>The USS Stark Memorial Award, authorized in 1988 (revised 2021), was established to memorialize those brave men and women who continue to stand at the forefront to preserve the freedoms our patriotic ancestors fought so long and hard to achieve. Its purpose is to recognize outstanding chapters and outstanding state societies within the National Society of the Sons of the American Revolution for their participation with the Veteran community and supporting activities of the NSSAR Veterans Committee.</t>
  </si>
  <si>
    <t>The reporting period for the Stark Award is January 1 through December 31 of the previous year -- the Contest Year. Total points for a participating chapter or society should be reported to the NSSAR Veterans Committee Chairman and Executive Director no later than February 1. This form must be completed for scoring purposes. Supporting documentation will be required.</t>
  </si>
  <si>
    <t>Awards will recognize the most active state society and most active state chapters. An award certificate will go to winning chapters based on membership size: 10 to 49, 50 to 99, 100 to 199, and 200 or more, using a weighted equation on a per member basis. First-place awards for state societies will be based on membership size: 10 to 199, 200 to 499, 500 to 999, and 1,000 or more members, using a weighted equation on a per member basis. A first-place award may not be won for two consecutive years, though an honorable mention certificate may be awarded at the discretion of the Veterans Committee.</t>
  </si>
  <si>
    <t>For the purposes of this score sheet a Veteran is defined as “A person who honorably served, or is currently serving, in any branch of the United States Armed Services or the armed services of an allied country.”</t>
  </si>
  <si>
    <t>The USS Stark Memorial Award scoring methodology is as follows: $1.00 equals 1 point. Individual time is 10 points per hour. Travel is 1 point per mile. All equivalencies should conform. For example, ¼ of a man hour equals 2.5 points. Only voluntary hours as a representative of the SAR may be counted.</t>
  </si>
  <si>
    <t>A Veterans Service Organization (VSO) means a VA recognized service organization whose primary clients are Veterans.</t>
  </si>
  <si>
    <r>
      <t>Notes:</t>
    </r>
    <r>
      <rPr>
        <sz val="10"/>
        <color theme="1"/>
        <rFont val="Arial"/>
        <family val="2"/>
      </rPr>
      <t xml:space="preserve"> Each submitter (chapter or society) must document some categories. If you need to provide additional information, use blank sheets of paper and attach them to the form. Please be sure to put the name of the Chapter or Society filing this form in the box at the top of each page. This allows us to ensure that all pages of your submission are kept together.</t>
    </r>
  </si>
  <si>
    <r>
      <t xml:space="preserve">Deadline for Submission </t>
    </r>
    <r>
      <rPr>
        <sz val="12"/>
        <color rgb="FFFF0000"/>
        <rFont val="Arial"/>
        <family val="2"/>
      </rPr>
      <t>February 1</t>
    </r>
    <r>
      <rPr>
        <vertAlign val="superscript"/>
        <sz val="12"/>
        <color rgb="FFFF0000"/>
        <rFont val="Arial"/>
        <family val="2"/>
      </rPr>
      <t>st</t>
    </r>
    <r>
      <rPr>
        <sz val="12"/>
        <color theme="1"/>
        <rFont val="Arial"/>
        <family val="2"/>
      </rPr>
      <t xml:space="preserve"> of each year</t>
    </r>
  </si>
  <si>
    <t>Email:</t>
  </si>
  <si>
    <t>Date Submitted</t>
  </si>
  <si>
    <t>Chapter Name:</t>
  </si>
  <si>
    <t>Society Name:</t>
  </si>
  <si>
    <t>Chapter or State President:</t>
  </si>
  <si>
    <t>Name of Submitter:</t>
  </si>
  <si>
    <t>Telephone:</t>
  </si>
  <si>
    <r>
      <t>Chapter or State Membership as of Jan 1</t>
    </r>
    <r>
      <rPr>
        <b/>
        <vertAlign val="superscript"/>
        <sz val="11"/>
        <color theme="1"/>
        <rFont val="Calibri"/>
        <family val="2"/>
        <scheme val="minor"/>
      </rPr>
      <t>st</t>
    </r>
    <r>
      <rPr>
        <b/>
        <sz val="11"/>
        <color theme="1"/>
        <rFont val="Calibri"/>
        <family val="2"/>
        <scheme val="minor"/>
      </rPr>
      <t xml:space="preserve"> of contest year:</t>
    </r>
  </si>
  <si>
    <t>(as of 31 December, 2024)</t>
  </si>
  <si>
    <t>Funerals</t>
  </si>
  <si>
    <t>The USS Stark Memorial Award Activity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</si>
</sst>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409]d\-mmm\-yy;@"/>
    <numFmt numFmtId="165" formatCode="[$-409]d\-mmm;@"/>
    <numFmt numFmtId="166" formatCode="&quot;$&quot;#,##0"/>
    <numFmt numFmtId="167" formatCode="m/d;@"/>
    <numFmt numFmtId="168" formatCode="&quot;$&quot;#,##0.00"/>
    <numFmt numFmtId="169" formatCode="0.0"/>
    <numFmt numFmtId="170" formatCode="[$-409]mmmm\-yy;@"/>
    <numFmt numFmtId="171" formatCode="[$-409]mmmm\ d\,\ yyyy;@"/>
  </numFmts>
  <fonts count="27" x14ac:knownFonts="1">
    <font>
      <sz val="11"/>
      <color theme="1"/>
      <name val="Calibri"/>
      <family val="2"/>
      <scheme val="minor"/>
    </font>
    <font>
      <b/>
      <sz val="11"/>
      <color theme="1"/>
      <name val="Calibri"/>
      <family val="2"/>
      <scheme val="minor"/>
    </font>
    <font>
      <b/>
      <sz val="16"/>
      <color theme="1"/>
      <name val="Calibri"/>
      <family val="2"/>
      <scheme val="minor"/>
    </font>
    <font>
      <b/>
      <u/>
      <sz val="12"/>
      <color theme="1"/>
      <name val="Calibri"/>
      <family val="2"/>
      <scheme val="minor"/>
    </font>
    <font>
      <b/>
      <sz val="12"/>
      <color theme="1"/>
      <name val="Calibri"/>
      <family val="2"/>
      <scheme val="minor"/>
    </font>
    <font>
      <sz val="12"/>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sz val="11"/>
      <color rgb="FFFF0000"/>
      <name val="Calibri"/>
      <family val="2"/>
      <scheme val="minor"/>
    </font>
    <font>
      <sz val="16"/>
      <color theme="1"/>
      <name val="Calibri"/>
      <family val="2"/>
      <scheme val="minor"/>
    </font>
    <font>
      <b/>
      <u/>
      <sz val="11"/>
      <color theme="1"/>
      <name val="Calibri"/>
      <family val="2"/>
      <scheme val="minor"/>
    </font>
    <font>
      <i/>
      <sz val="11"/>
      <color rgb="FFFF0000"/>
      <name val="Calibri"/>
      <family val="2"/>
      <scheme val="minor"/>
    </font>
    <font>
      <b/>
      <i/>
      <sz val="11"/>
      <color rgb="FFFF0000"/>
      <name val="Calibri"/>
      <family val="2"/>
      <scheme val="minor"/>
    </font>
    <font>
      <b/>
      <sz val="11"/>
      <color rgb="FFFF0000"/>
      <name val="Calibri"/>
      <family val="2"/>
      <scheme val="minor"/>
    </font>
    <font>
      <b/>
      <i/>
      <sz val="11"/>
      <color theme="1"/>
      <name val="Calibri"/>
      <family val="2"/>
      <scheme val="minor"/>
    </font>
    <font>
      <b/>
      <sz val="12"/>
      <name val="Calibri"/>
      <family val="2"/>
      <scheme val="minor"/>
    </font>
    <font>
      <sz val="11"/>
      <name val="Calibri"/>
      <family val="2"/>
      <scheme val="minor"/>
    </font>
    <font>
      <u/>
      <sz val="12"/>
      <color theme="1"/>
      <name val="Calibri"/>
      <family val="2"/>
      <scheme val="minor"/>
    </font>
    <font>
      <sz val="10"/>
      <color theme="1"/>
      <name val="Arial"/>
      <family val="2"/>
    </font>
    <font>
      <sz val="10"/>
      <color rgb="FF000000"/>
      <name val="Arial"/>
      <family val="2"/>
    </font>
    <font>
      <b/>
      <sz val="10"/>
      <color theme="1"/>
      <name val="Arial"/>
      <family val="2"/>
    </font>
    <font>
      <sz val="19"/>
      <color theme="1"/>
      <name val="Arial"/>
      <family val="2"/>
    </font>
    <font>
      <sz val="12"/>
      <color theme="1"/>
      <name val="Arial"/>
      <family val="2"/>
    </font>
    <font>
      <sz val="12"/>
      <color rgb="FFFF0000"/>
      <name val="Arial"/>
      <family val="2"/>
    </font>
    <font>
      <vertAlign val="superscript"/>
      <sz val="12"/>
      <color rgb="FFFF0000"/>
      <name val="Arial"/>
      <family val="2"/>
    </font>
    <font>
      <b/>
      <vertAlign val="superscript"/>
      <sz val="11"/>
      <color theme="1"/>
      <name val="Calibri"/>
      <family val="2"/>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27">
    <border>
      <left/>
      <right/>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diagonal/>
    </border>
    <border>
      <left/>
      <right/>
      <top/>
      <bottom style="medium">
        <color auto="1"/>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18">
    <xf numFmtId="0" fontId="0" fillId="0" borderId="0" xfId="0"/>
    <xf numFmtId="0" fontId="0" fillId="2" borderId="0" xfId="0" applyFill="1"/>
    <xf numFmtId="0" fontId="0" fillId="4" borderId="3" xfId="0" applyFill="1" applyBorder="1" applyAlignment="1">
      <alignment horizontal="center"/>
    </xf>
    <xf numFmtId="0" fontId="0" fillId="4" borderId="4" xfId="0" applyFill="1" applyBorder="1" applyAlignment="1">
      <alignment horizontal="center"/>
    </xf>
    <xf numFmtId="0" fontId="2" fillId="4" borderId="8" xfId="0" applyFont="1" applyFill="1" applyBorder="1" applyAlignment="1" applyProtection="1">
      <alignment horizontal="centerContinuous"/>
      <protection hidden="1"/>
    </xf>
    <xf numFmtId="0" fontId="2" fillId="4" borderId="1" xfId="0" applyFont="1" applyFill="1" applyBorder="1" applyAlignment="1" applyProtection="1">
      <alignment horizontal="centerContinuous"/>
      <protection hidden="1"/>
    </xf>
    <xf numFmtId="0" fontId="1" fillId="4" borderId="1" xfId="0" applyFont="1" applyFill="1" applyBorder="1" applyAlignment="1" applyProtection="1">
      <alignment horizontal="centerContinuous"/>
      <protection hidden="1"/>
    </xf>
    <xf numFmtId="0" fontId="0" fillId="4" borderId="1" xfId="0" applyFill="1" applyBorder="1" applyAlignment="1" applyProtection="1">
      <alignment horizontal="centerContinuous"/>
      <protection hidden="1"/>
    </xf>
    <xf numFmtId="0" fontId="0" fillId="4" borderId="1" xfId="0" applyFill="1" applyBorder="1" applyProtection="1">
      <protection hidden="1"/>
    </xf>
    <xf numFmtId="0" fontId="0" fillId="4" borderId="9" xfId="0" applyFill="1" applyBorder="1" applyProtection="1">
      <protection hidden="1"/>
    </xf>
    <xf numFmtId="0" fontId="0" fillId="2" borderId="0" xfId="0" applyFill="1" applyProtection="1">
      <protection hidden="1"/>
    </xf>
    <xf numFmtId="0" fontId="1" fillId="4" borderId="0" xfId="0" applyFont="1" applyFill="1" applyAlignment="1" applyProtection="1">
      <alignment horizontal="centerContinuous"/>
      <protection hidden="1"/>
    </xf>
    <xf numFmtId="0" fontId="0" fillId="4" borderId="0" xfId="0" applyFill="1" applyAlignment="1" applyProtection="1">
      <alignment horizontal="centerContinuous"/>
      <protection hidden="1"/>
    </xf>
    <xf numFmtId="0" fontId="1" fillId="4" borderId="0" xfId="0" applyFont="1" applyFill="1" applyProtection="1">
      <protection hidden="1"/>
    </xf>
    <xf numFmtId="0" fontId="1" fillId="4" borderId="0" xfId="0" applyFont="1" applyFill="1" applyAlignment="1" applyProtection="1">
      <alignment horizontal="center"/>
      <protection hidden="1"/>
    </xf>
    <xf numFmtId="0" fontId="0" fillId="4" borderId="0" xfId="0" applyFill="1" applyProtection="1">
      <protection hidden="1"/>
    </xf>
    <xf numFmtId="0" fontId="0" fillId="4" borderId="5" xfId="0" applyFill="1" applyBorder="1" applyProtection="1">
      <protection hidden="1"/>
    </xf>
    <xf numFmtId="0" fontId="3" fillId="4" borderId="7" xfId="0" applyFont="1" applyFill="1" applyBorder="1" applyAlignment="1" applyProtection="1">
      <alignment horizontal="center"/>
      <protection hidden="1"/>
    </xf>
    <xf numFmtId="0" fontId="3" fillId="4" borderId="0" xfId="0" applyFont="1" applyFill="1" applyAlignment="1" applyProtection="1">
      <alignment horizontal="right"/>
      <protection hidden="1"/>
    </xf>
    <xf numFmtId="0" fontId="4" fillId="4" borderId="7" xfId="0" applyFont="1" applyFill="1" applyBorder="1" applyAlignment="1" applyProtection="1">
      <alignment horizontal="center"/>
      <protection hidden="1"/>
    </xf>
    <xf numFmtId="0" fontId="4" fillId="4" borderId="0" xfId="0" applyFont="1" applyFill="1" applyProtection="1">
      <protection hidden="1"/>
    </xf>
    <xf numFmtId="3" fontId="0" fillId="4" borderId="0" xfId="0" applyNumberFormat="1" applyFill="1" applyProtection="1">
      <protection hidden="1"/>
    </xf>
    <xf numFmtId="3" fontId="1" fillId="4" borderId="0" xfId="0" applyNumberFormat="1" applyFont="1" applyFill="1" applyProtection="1">
      <protection hidden="1"/>
    </xf>
    <xf numFmtId="0" fontId="0" fillId="4" borderId="7" xfId="0" applyFill="1" applyBorder="1" applyAlignment="1" applyProtection="1">
      <alignment horizontal="center"/>
      <protection hidden="1"/>
    </xf>
    <xf numFmtId="0" fontId="1" fillId="4" borderId="7" xfId="0" applyFont="1" applyFill="1" applyBorder="1" applyAlignment="1" applyProtection="1">
      <alignment horizontal="center"/>
      <protection hidden="1"/>
    </xf>
    <xf numFmtId="0" fontId="1" fillId="4" borderId="7" xfId="0" applyFont="1" applyFill="1" applyBorder="1" applyAlignment="1" applyProtection="1">
      <alignment horizontal="left"/>
      <protection hidden="1"/>
    </xf>
    <xf numFmtId="0" fontId="1" fillId="4" borderId="7" xfId="0" applyFont="1" applyFill="1" applyBorder="1" applyProtection="1">
      <protection hidden="1"/>
    </xf>
    <xf numFmtId="0" fontId="0" fillId="4" borderId="7" xfId="0" applyFill="1" applyBorder="1" applyProtection="1">
      <protection hidden="1"/>
    </xf>
    <xf numFmtId="0" fontId="7" fillId="4" borderId="0" xfId="0" applyFont="1" applyFill="1" applyProtection="1">
      <protection hidden="1"/>
    </xf>
    <xf numFmtId="3" fontId="1" fillId="4" borderId="1" xfId="0" applyNumberFormat="1" applyFont="1" applyFill="1" applyBorder="1" applyProtection="1">
      <protection hidden="1"/>
    </xf>
    <xf numFmtId="3" fontId="7" fillId="4" borderId="1" xfId="0" applyNumberFormat="1" applyFont="1" applyFill="1" applyBorder="1" applyProtection="1">
      <protection hidden="1"/>
    </xf>
    <xf numFmtId="0" fontId="4" fillId="4" borderId="7" xfId="0" applyFont="1" applyFill="1" applyBorder="1" applyProtection="1">
      <protection hidden="1"/>
    </xf>
    <xf numFmtId="0" fontId="4" fillId="4" borderId="10" xfId="0" applyFont="1" applyFill="1" applyBorder="1" applyProtection="1">
      <protection hidden="1"/>
    </xf>
    <xf numFmtId="0" fontId="0" fillId="4" borderId="6" xfId="0" applyFill="1" applyBorder="1" applyProtection="1">
      <protection hidden="1"/>
    </xf>
    <xf numFmtId="3" fontId="0" fillId="4" borderId="6" xfId="0" applyNumberFormat="1" applyFill="1" applyBorder="1" applyProtection="1">
      <protection hidden="1"/>
    </xf>
    <xf numFmtId="0" fontId="0" fillId="4" borderId="11" xfId="0" applyFill="1" applyBorder="1" applyProtection="1">
      <protection hidden="1"/>
    </xf>
    <xf numFmtId="3" fontId="0" fillId="2" borderId="0" xfId="0" applyNumberFormat="1" applyFill="1" applyProtection="1">
      <protection hidden="1"/>
    </xf>
    <xf numFmtId="0" fontId="2" fillId="4" borderId="8" xfId="0" applyFont="1" applyFill="1" applyBorder="1" applyProtection="1">
      <protection hidden="1"/>
    </xf>
    <xf numFmtId="0" fontId="2" fillId="4" borderId="1" xfId="0" applyFont="1" applyFill="1" applyBorder="1" applyProtection="1">
      <protection hidden="1"/>
    </xf>
    <xf numFmtId="0" fontId="10" fillId="4" borderId="1" xfId="0" applyFont="1" applyFill="1" applyBorder="1" applyProtection="1">
      <protection hidden="1"/>
    </xf>
    <xf numFmtId="0" fontId="2" fillId="4" borderId="7" xfId="0" applyFont="1" applyFill="1" applyBorder="1" applyProtection="1">
      <protection hidden="1"/>
    </xf>
    <xf numFmtId="0" fontId="2" fillId="4" borderId="0" xfId="0" applyFont="1" applyFill="1" applyProtection="1">
      <protection hidden="1"/>
    </xf>
    <xf numFmtId="0" fontId="10" fillId="4" borderId="0" xfId="0" applyFont="1" applyFill="1" applyProtection="1">
      <protection hidden="1"/>
    </xf>
    <xf numFmtId="0" fontId="0" fillId="4" borderId="2" xfId="0" applyFill="1" applyBorder="1" applyAlignment="1" applyProtection="1">
      <alignment horizontal="center"/>
      <protection hidden="1"/>
    </xf>
    <xf numFmtId="0" fontId="0" fillId="4" borderId="3" xfId="0" applyFill="1" applyBorder="1" applyAlignment="1" applyProtection="1">
      <alignment horizontal="center"/>
      <protection hidden="1"/>
    </xf>
    <xf numFmtId="0" fontId="0" fillId="4" borderId="4" xfId="0" applyFill="1" applyBorder="1" applyAlignment="1" applyProtection="1">
      <alignment horizontal="center"/>
      <protection hidden="1"/>
    </xf>
    <xf numFmtId="0" fontId="1" fillId="4" borderId="1" xfId="0" applyFont="1" applyFill="1" applyBorder="1" applyAlignment="1" applyProtection="1">
      <alignment horizontal="right"/>
      <protection hidden="1"/>
    </xf>
    <xf numFmtId="0" fontId="1" fillId="4" borderId="1" xfId="0" applyFont="1" applyFill="1" applyBorder="1" applyAlignment="1" applyProtection="1">
      <alignment horizontal="center"/>
      <protection hidden="1"/>
    </xf>
    <xf numFmtId="0" fontId="0" fillId="4" borderId="10" xfId="0" applyFill="1" applyBorder="1" applyProtection="1">
      <protection hidden="1"/>
    </xf>
    <xf numFmtId="164" fontId="0" fillId="0" borderId="2" xfId="0" applyNumberFormat="1" applyBorder="1" applyAlignment="1" applyProtection="1">
      <alignment horizontal="center" wrapText="1"/>
      <protection locked="0"/>
    </xf>
    <xf numFmtId="0" fontId="0" fillId="0" borderId="2" xfId="0" applyBorder="1" applyAlignment="1" applyProtection="1">
      <alignment horizontal="center" wrapText="1"/>
      <protection locked="0"/>
    </xf>
    <xf numFmtId="0" fontId="0" fillId="0" borderId="2" xfId="0" applyBorder="1" applyAlignment="1" applyProtection="1">
      <alignment horizontal="center"/>
      <protection locked="0"/>
    </xf>
    <xf numFmtId="164" fontId="0" fillId="0" borderId="3" xfId="0" applyNumberFormat="1"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3" xfId="0" applyBorder="1" applyAlignment="1" applyProtection="1">
      <alignment horizontal="center"/>
      <protection locked="0"/>
    </xf>
    <xf numFmtId="164" fontId="0" fillId="0" borderId="4" xfId="0" applyNumberFormat="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4" xfId="0" applyBorder="1" applyAlignment="1" applyProtection="1">
      <alignment horizontal="center"/>
      <protection locked="0"/>
    </xf>
    <xf numFmtId="0" fontId="0" fillId="3" borderId="0" xfId="0" applyFill="1" applyProtection="1">
      <protection hidden="1"/>
    </xf>
    <xf numFmtId="0" fontId="1" fillId="4" borderId="6" xfId="0" applyFont="1" applyFill="1" applyBorder="1" applyAlignment="1" applyProtection="1">
      <alignment horizontal="center"/>
      <protection hidden="1"/>
    </xf>
    <xf numFmtId="0" fontId="4" fillId="4" borderId="6" xfId="0" applyFont="1" applyFill="1" applyBorder="1" applyAlignment="1" applyProtection="1">
      <alignment horizontal="center"/>
      <protection hidden="1"/>
    </xf>
    <xf numFmtId="16" fontId="0" fillId="4" borderId="7" xfId="0" applyNumberFormat="1" applyFill="1" applyBorder="1" applyAlignment="1" applyProtection="1">
      <alignment horizontal="center"/>
      <protection hidden="1"/>
    </xf>
    <xf numFmtId="16" fontId="0" fillId="4" borderId="7" xfId="0" applyNumberFormat="1" applyFill="1" applyBorder="1" applyProtection="1">
      <protection hidden="1"/>
    </xf>
    <xf numFmtId="0" fontId="0" fillId="4" borderId="0" xfId="0" applyFill="1" applyAlignment="1" applyProtection="1">
      <alignment horizontal="center"/>
      <protection hidden="1"/>
    </xf>
    <xf numFmtId="0" fontId="1" fillId="4" borderId="0" xfId="0" applyFont="1" applyFill="1" applyAlignment="1" applyProtection="1">
      <alignment horizontal="right"/>
      <protection hidden="1"/>
    </xf>
    <xf numFmtId="0" fontId="0" fillId="4" borderId="5" xfId="0" applyFill="1" applyBorder="1" applyAlignment="1" applyProtection="1">
      <alignment horizontal="center"/>
      <protection hidden="1"/>
    </xf>
    <xf numFmtId="0" fontId="1" fillId="4" borderId="5" xfId="0" applyFont="1" applyFill="1" applyBorder="1" applyAlignment="1" applyProtection="1">
      <alignment horizontal="center"/>
      <protection hidden="1"/>
    </xf>
    <xf numFmtId="165" fontId="0" fillId="4" borderId="10" xfId="0" applyNumberFormat="1" applyFill="1" applyBorder="1" applyAlignment="1" applyProtection="1">
      <alignment horizontal="center"/>
      <protection hidden="1"/>
    </xf>
    <xf numFmtId="0" fontId="0" fillId="3" borderId="0" xfId="0" applyFill="1" applyAlignment="1" applyProtection="1">
      <alignment horizontal="center"/>
      <protection hidden="1"/>
    </xf>
    <xf numFmtId="0" fontId="9" fillId="3" borderId="0" xfId="0" applyFont="1" applyFill="1" applyProtection="1">
      <protection hidden="1"/>
    </xf>
    <xf numFmtId="0" fontId="0" fillId="3" borderId="0" xfId="0" applyFill="1" applyAlignment="1" applyProtection="1">
      <alignment horizontal="left"/>
      <protection hidden="1"/>
    </xf>
    <xf numFmtId="0" fontId="10" fillId="3" borderId="0" xfId="0" applyFont="1" applyFill="1" applyProtection="1">
      <protection hidden="1"/>
    </xf>
    <xf numFmtId="0" fontId="1" fillId="3" borderId="0" xfId="0" applyFont="1" applyFill="1" applyProtection="1">
      <protection hidden="1"/>
    </xf>
    <xf numFmtId="0" fontId="1" fillId="3" borderId="0" xfId="0" applyFont="1" applyFill="1" applyAlignment="1" applyProtection="1">
      <alignment horizontal="center"/>
      <protection hidden="1"/>
    </xf>
    <xf numFmtId="0" fontId="4" fillId="4" borderId="0" xfId="0" applyFont="1" applyFill="1" applyAlignment="1" applyProtection="1">
      <alignment horizontal="center"/>
      <protection hidden="1"/>
    </xf>
    <xf numFmtId="166" fontId="0" fillId="4" borderId="5" xfId="0" applyNumberFormat="1" applyFill="1" applyBorder="1" applyProtection="1">
      <protection hidden="1"/>
    </xf>
    <xf numFmtId="0" fontId="1" fillId="4" borderId="5" xfId="0" applyFont="1" applyFill="1" applyBorder="1" applyProtection="1">
      <protection hidden="1"/>
    </xf>
    <xf numFmtId="16" fontId="0" fillId="4" borderId="10" xfId="0" applyNumberFormat="1" applyFill="1" applyBorder="1" applyProtection="1">
      <protection hidden="1"/>
    </xf>
    <xf numFmtId="0" fontId="8" fillId="3" borderId="0" xfId="0" applyFont="1" applyFill="1" applyProtection="1">
      <protection hidden="1"/>
    </xf>
    <xf numFmtId="0" fontId="4" fillId="4" borderId="5" xfId="0" applyFont="1" applyFill="1" applyBorder="1" applyAlignment="1" applyProtection="1">
      <alignment horizontal="center"/>
      <protection hidden="1"/>
    </xf>
    <xf numFmtId="3" fontId="0" fillId="4" borderId="5" xfId="0" applyNumberFormat="1" applyFill="1" applyBorder="1" applyProtection="1">
      <protection hidden="1"/>
    </xf>
    <xf numFmtId="0" fontId="14" fillId="4" borderId="0" xfId="0" applyFont="1" applyFill="1" applyProtection="1">
      <protection hidden="1"/>
    </xf>
    <xf numFmtId="0" fontId="0" fillId="4" borderId="10" xfId="0" applyFill="1" applyBorder="1" applyAlignment="1" applyProtection="1">
      <alignment horizontal="center"/>
      <protection hidden="1"/>
    </xf>
    <xf numFmtId="0" fontId="11" fillId="3" borderId="0" xfId="0" applyFont="1" applyFill="1" applyProtection="1">
      <protection hidden="1"/>
    </xf>
    <xf numFmtId="0" fontId="0" fillId="0" borderId="0" xfId="0" applyProtection="1">
      <protection hidden="1"/>
    </xf>
    <xf numFmtId="0" fontId="4" fillId="3" borderId="0" xfId="0" applyFont="1" applyFill="1" applyAlignment="1" applyProtection="1">
      <alignment horizontal="center"/>
      <protection hidden="1"/>
    </xf>
    <xf numFmtId="0" fontId="5" fillId="4" borderId="0" xfId="0" applyFont="1" applyFill="1" applyAlignment="1" applyProtection="1">
      <alignment horizontal="center"/>
      <protection hidden="1"/>
    </xf>
    <xf numFmtId="0" fontId="15" fillId="4" borderId="6" xfId="0" applyFont="1" applyFill="1" applyBorder="1" applyProtection="1">
      <protection hidden="1"/>
    </xf>
    <xf numFmtId="165" fontId="0" fillId="4" borderId="7" xfId="0" applyNumberFormat="1" applyFill="1" applyBorder="1" applyAlignment="1" applyProtection="1">
      <alignment horizontal="center"/>
      <protection hidden="1"/>
    </xf>
    <xf numFmtId="0" fontId="17" fillId="4" borderId="0" xfId="0" applyFont="1" applyFill="1" applyProtection="1">
      <protection hidden="1"/>
    </xf>
    <xf numFmtId="0" fontId="16" fillId="4" borderId="0" xfId="0" applyFont="1" applyFill="1" applyProtection="1">
      <protection hidden="1"/>
    </xf>
    <xf numFmtId="0" fontId="9" fillId="4" borderId="0" xfId="0" applyFont="1" applyFill="1" applyProtection="1">
      <protection hidden="1"/>
    </xf>
    <xf numFmtId="0" fontId="0" fillId="4" borderId="0" xfId="0" applyFill="1" applyAlignment="1" applyProtection="1">
      <alignment horizontal="right"/>
      <protection hidden="1"/>
    </xf>
    <xf numFmtId="165" fontId="0" fillId="3" borderId="0" xfId="0" applyNumberFormat="1" applyFill="1" applyAlignment="1" applyProtection="1">
      <alignment horizontal="center"/>
      <protection hidden="1"/>
    </xf>
    <xf numFmtId="167" fontId="0" fillId="4" borderId="7" xfId="0" applyNumberFormat="1" applyFill="1" applyBorder="1" applyAlignment="1" applyProtection="1">
      <alignment horizontal="center"/>
      <protection hidden="1"/>
    </xf>
    <xf numFmtId="0" fontId="0" fillId="3" borderId="5" xfId="0" applyFill="1" applyBorder="1" applyProtection="1">
      <protection hidden="1"/>
    </xf>
    <xf numFmtId="0" fontId="11" fillId="4" borderId="7" xfId="0" applyFont="1" applyFill="1" applyBorder="1" applyAlignment="1" applyProtection="1">
      <alignment horizontal="left" indent="2"/>
      <protection hidden="1"/>
    </xf>
    <xf numFmtId="3" fontId="0" fillId="4" borderId="2" xfId="0" applyNumberFormat="1" applyFill="1" applyBorder="1" applyAlignment="1" applyProtection="1">
      <alignment horizontal="center"/>
      <protection hidden="1"/>
    </xf>
    <xf numFmtId="3" fontId="0" fillId="4" borderId="3" xfId="0" applyNumberFormat="1" applyFill="1" applyBorder="1" applyAlignment="1" applyProtection="1">
      <alignment horizontal="center"/>
      <protection hidden="1"/>
    </xf>
    <xf numFmtId="3" fontId="0" fillId="4" borderId="4" xfId="0" applyNumberFormat="1" applyFill="1" applyBorder="1" applyAlignment="1" applyProtection="1">
      <alignment horizontal="center"/>
      <protection hidden="1"/>
    </xf>
    <xf numFmtId="3" fontId="0" fillId="4" borderId="0" xfId="0" applyNumberFormat="1" applyFill="1" applyAlignment="1" applyProtection="1">
      <alignment horizontal="center"/>
      <protection hidden="1"/>
    </xf>
    <xf numFmtId="166" fontId="0" fillId="0" borderId="2" xfId="0" applyNumberFormat="1" applyBorder="1" applyAlignment="1" applyProtection="1">
      <alignment horizontal="center"/>
      <protection locked="0"/>
    </xf>
    <xf numFmtId="166" fontId="0" fillId="0" borderId="3" xfId="0" applyNumberFormat="1" applyBorder="1" applyAlignment="1" applyProtection="1">
      <alignment horizontal="center"/>
      <protection locked="0"/>
    </xf>
    <xf numFmtId="166" fontId="0" fillId="0" borderId="4" xfId="0" applyNumberFormat="1" applyBorder="1" applyAlignment="1" applyProtection="1">
      <alignment horizontal="center"/>
      <protection locked="0"/>
    </xf>
    <xf numFmtId="1" fontId="1" fillId="4" borderId="7" xfId="0" applyNumberFormat="1" applyFont="1" applyFill="1" applyBorder="1" applyAlignment="1" applyProtection="1">
      <alignment horizontal="right"/>
      <protection hidden="1"/>
    </xf>
    <xf numFmtId="0" fontId="1" fillId="4" borderId="7" xfId="0" applyFont="1" applyFill="1" applyBorder="1" applyAlignment="1" applyProtection="1">
      <alignment horizontal="right"/>
      <protection hidden="1"/>
    </xf>
    <xf numFmtId="0" fontId="1" fillId="4" borderId="6" xfId="0" applyFont="1" applyFill="1" applyBorder="1" applyAlignment="1" applyProtection="1">
      <alignment horizontal="center" wrapText="1"/>
      <protection hidden="1"/>
    </xf>
    <xf numFmtId="0" fontId="1" fillId="4" borderId="0" xfId="0" applyFont="1" applyFill="1" applyAlignment="1" applyProtection="1">
      <alignment horizontal="center" wrapText="1"/>
      <protection hidden="1"/>
    </xf>
    <xf numFmtId="168" fontId="0" fillId="0" borderId="2" xfId="0" applyNumberFormat="1" applyBorder="1" applyAlignment="1" applyProtection="1">
      <alignment horizontal="center"/>
      <protection locked="0"/>
    </xf>
    <xf numFmtId="168" fontId="0" fillId="0" borderId="3" xfId="0" applyNumberFormat="1" applyBorder="1" applyAlignment="1" applyProtection="1">
      <alignment horizontal="center"/>
      <protection locked="0"/>
    </xf>
    <xf numFmtId="168" fontId="0" fillId="0" borderId="4" xfId="0" applyNumberFormat="1" applyBorder="1" applyAlignment="1" applyProtection="1">
      <alignment horizontal="center"/>
      <protection locked="0"/>
    </xf>
    <xf numFmtId="3" fontId="0" fillId="0" borderId="2" xfId="0" applyNumberFormat="1" applyBorder="1" applyAlignment="1" applyProtection="1">
      <alignment horizontal="center"/>
      <protection locked="0"/>
    </xf>
    <xf numFmtId="3" fontId="0" fillId="0" borderId="3" xfId="0" applyNumberFormat="1" applyBorder="1" applyAlignment="1" applyProtection="1">
      <alignment horizontal="center"/>
      <protection locked="0"/>
    </xf>
    <xf numFmtId="3" fontId="0" fillId="0" borderId="4" xfId="0" applyNumberFormat="1" applyBorder="1" applyAlignment="1" applyProtection="1">
      <alignment horizontal="center"/>
      <protection locked="0"/>
    </xf>
    <xf numFmtId="168" fontId="1" fillId="4" borderId="0" xfId="0" applyNumberFormat="1" applyFont="1" applyFill="1" applyAlignment="1" applyProtection="1">
      <alignment horizontal="center"/>
      <protection hidden="1"/>
    </xf>
    <xf numFmtId="3" fontId="1" fillId="4" borderId="0" xfId="0" applyNumberFormat="1" applyFont="1" applyFill="1" applyAlignment="1" applyProtection="1">
      <alignment horizontal="center"/>
      <protection hidden="1"/>
    </xf>
    <xf numFmtId="166" fontId="1" fillId="4" borderId="0" xfId="0" applyNumberFormat="1" applyFont="1" applyFill="1" applyAlignment="1" applyProtection="1">
      <alignment horizontal="center"/>
      <protection hidden="1"/>
    </xf>
    <xf numFmtId="1" fontId="0" fillId="0" borderId="2" xfId="0" applyNumberFormat="1" applyBorder="1" applyAlignment="1" applyProtection="1">
      <alignment horizontal="center"/>
      <protection locked="0"/>
    </xf>
    <xf numFmtId="1" fontId="0" fillId="0" borderId="3" xfId="0" applyNumberFormat="1" applyBorder="1" applyAlignment="1" applyProtection="1">
      <alignment horizontal="center"/>
      <protection locked="0"/>
    </xf>
    <xf numFmtId="1" fontId="0" fillId="0" borderId="4" xfId="0" applyNumberFormat="1" applyBorder="1" applyAlignment="1" applyProtection="1">
      <alignment horizontal="center"/>
      <protection locked="0"/>
    </xf>
    <xf numFmtId="168" fontId="0" fillId="0" borderId="2" xfId="0" applyNumberFormat="1" applyBorder="1" applyAlignment="1" applyProtection="1">
      <alignment horizontal="center" wrapText="1"/>
      <protection locked="0"/>
    </xf>
    <xf numFmtId="168" fontId="0" fillId="0" borderId="3" xfId="0" applyNumberFormat="1" applyBorder="1" applyAlignment="1" applyProtection="1">
      <alignment horizontal="center" wrapText="1"/>
      <protection locked="0"/>
    </xf>
    <xf numFmtId="168" fontId="0" fillId="0" borderId="4" xfId="0" applyNumberFormat="1" applyBorder="1" applyAlignment="1" applyProtection="1">
      <alignment horizontal="center" wrapText="1"/>
      <protection locked="0"/>
    </xf>
    <xf numFmtId="1" fontId="0" fillId="0" borderId="2" xfId="0" applyNumberFormat="1" applyBorder="1" applyAlignment="1" applyProtection="1">
      <alignment horizontal="center" wrapText="1"/>
      <protection locked="0"/>
    </xf>
    <xf numFmtId="169" fontId="0" fillId="0" borderId="2" xfId="0" applyNumberFormat="1" applyBorder="1" applyAlignment="1" applyProtection="1">
      <alignment horizontal="center"/>
      <protection locked="0"/>
    </xf>
    <xf numFmtId="1" fontId="0" fillId="0" borderId="3" xfId="0" applyNumberFormat="1" applyBorder="1" applyAlignment="1" applyProtection="1">
      <alignment horizontal="center" wrapText="1"/>
      <protection locked="0"/>
    </xf>
    <xf numFmtId="169" fontId="0" fillId="0" borderId="3" xfId="0" applyNumberFormat="1" applyBorder="1" applyAlignment="1" applyProtection="1">
      <alignment horizontal="center"/>
      <protection locked="0"/>
    </xf>
    <xf numFmtId="1" fontId="0" fillId="0" borderId="4" xfId="0" applyNumberFormat="1" applyBorder="1" applyAlignment="1" applyProtection="1">
      <alignment horizontal="center" wrapText="1"/>
      <protection locked="0"/>
    </xf>
    <xf numFmtId="169" fontId="0" fillId="0" borderId="4" xfId="0" applyNumberFormat="1" applyBorder="1" applyAlignment="1" applyProtection="1">
      <alignment horizontal="center"/>
      <protection locked="0"/>
    </xf>
    <xf numFmtId="169" fontId="0" fillId="4" borderId="0" xfId="0" applyNumberFormat="1" applyFill="1" applyAlignment="1" applyProtection="1">
      <alignment horizontal="center"/>
      <protection hidden="1"/>
    </xf>
    <xf numFmtId="0" fontId="1" fillId="4" borderId="8" xfId="0" applyFont="1" applyFill="1" applyBorder="1" applyAlignment="1" applyProtection="1">
      <alignment horizontal="centerContinuous"/>
      <protection hidden="1"/>
    </xf>
    <xf numFmtId="0" fontId="1" fillId="4" borderId="9" xfId="0" applyFont="1" applyFill="1" applyBorder="1" applyAlignment="1" applyProtection="1">
      <alignment horizontal="centerContinuous"/>
      <protection hidden="1"/>
    </xf>
    <xf numFmtId="0" fontId="1" fillId="4" borderId="10" xfId="0" applyFont="1" applyFill="1" applyBorder="1" applyAlignment="1" applyProtection="1">
      <alignment horizontal="center"/>
      <protection hidden="1"/>
    </xf>
    <xf numFmtId="0" fontId="1" fillId="4" borderId="11" xfId="0" applyFont="1" applyFill="1" applyBorder="1" applyAlignment="1" applyProtection="1">
      <alignment horizontal="center"/>
      <protection hidden="1"/>
    </xf>
    <xf numFmtId="169" fontId="0" fillId="0" borderId="2" xfId="0" applyNumberFormat="1" applyBorder="1" applyAlignment="1" applyProtection="1">
      <alignment horizontal="center" wrapText="1"/>
      <protection locked="0"/>
    </xf>
    <xf numFmtId="169" fontId="0" fillId="0" borderId="3" xfId="0" applyNumberFormat="1" applyBorder="1" applyAlignment="1" applyProtection="1">
      <alignment horizontal="center" wrapText="1"/>
      <protection locked="0"/>
    </xf>
    <xf numFmtId="169" fontId="0" fillId="0" borderId="4" xfId="0" applyNumberFormat="1" applyBorder="1" applyAlignment="1" applyProtection="1">
      <alignment horizontal="center" wrapText="1"/>
      <protection locked="0"/>
    </xf>
    <xf numFmtId="169" fontId="1" fillId="4" borderId="0" xfId="0" applyNumberFormat="1" applyFont="1" applyFill="1" applyAlignment="1" applyProtection="1">
      <alignment horizontal="center"/>
      <protection hidden="1"/>
    </xf>
    <xf numFmtId="170" fontId="0" fillId="0" borderId="2" xfId="0" applyNumberFormat="1" applyBorder="1" applyAlignment="1" applyProtection="1">
      <alignment horizontal="center" wrapText="1"/>
      <protection locked="0"/>
    </xf>
    <xf numFmtId="170" fontId="0" fillId="0" borderId="3" xfId="0" applyNumberFormat="1" applyBorder="1" applyAlignment="1" applyProtection="1">
      <alignment horizontal="center" wrapText="1"/>
      <protection locked="0"/>
    </xf>
    <xf numFmtId="170" fontId="0" fillId="0" borderId="4" xfId="0" applyNumberFormat="1" applyBorder="1" applyAlignment="1" applyProtection="1">
      <alignment horizontal="center" wrapText="1"/>
      <protection locked="0"/>
    </xf>
    <xf numFmtId="0" fontId="0" fillId="3" borderId="0" xfId="0" applyFill="1" applyAlignment="1" applyProtection="1">
      <alignment horizontal="centerContinuous"/>
      <protection hidden="1"/>
    </xf>
    <xf numFmtId="0" fontId="6" fillId="4" borderId="0" xfId="0" applyFont="1" applyFill="1" applyProtection="1">
      <protection hidden="1"/>
    </xf>
    <xf numFmtId="0" fontId="1" fillId="5" borderId="8" xfId="0" applyFont="1" applyFill="1" applyBorder="1" applyProtection="1">
      <protection hidden="1"/>
    </xf>
    <xf numFmtId="0" fontId="1" fillId="5" borderId="9" xfId="0" applyFont="1" applyFill="1" applyBorder="1" applyAlignment="1" applyProtection="1">
      <alignment horizontal="center"/>
      <protection hidden="1"/>
    </xf>
    <xf numFmtId="0" fontId="1" fillId="5" borderId="7" xfId="0" applyFont="1" applyFill="1" applyBorder="1" applyProtection="1">
      <protection hidden="1"/>
    </xf>
    <xf numFmtId="0" fontId="1" fillId="5" borderId="5" xfId="0" applyFont="1" applyFill="1" applyBorder="1" applyAlignment="1" applyProtection="1">
      <alignment horizontal="center"/>
      <protection hidden="1"/>
    </xf>
    <xf numFmtId="0" fontId="1" fillId="5" borderId="10" xfId="0" applyFont="1" applyFill="1" applyBorder="1" applyProtection="1">
      <protection hidden="1"/>
    </xf>
    <xf numFmtId="0" fontId="1" fillId="5" borderId="11" xfId="0" applyFont="1" applyFill="1" applyBorder="1" applyAlignment="1" applyProtection="1">
      <alignment horizontal="center"/>
      <protection hidden="1"/>
    </xf>
    <xf numFmtId="0" fontId="1" fillId="5" borderId="0" xfId="0" applyFont="1" applyFill="1" applyProtection="1">
      <protection hidden="1"/>
    </xf>
    <xf numFmtId="0" fontId="1" fillId="5" borderId="0" xfId="0" applyFont="1" applyFill="1" applyAlignment="1" applyProtection="1">
      <alignment horizontal="center"/>
      <protection hidden="1"/>
    </xf>
    <xf numFmtId="0" fontId="1" fillId="5" borderId="8" xfId="0" applyFont="1" applyFill="1" applyBorder="1" applyAlignment="1" applyProtection="1">
      <alignment horizontal="right"/>
      <protection hidden="1"/>
    </xf>
    <xf numFmtId="168" fontId="1" fillId="5" borderId="9" xfId="0" applyNumberFormat="1" applyFont="1" applyFill="1" applyBorder="1" applyAlignment="1" applyProtection="1">
      <alignment horizontal="center"/>
      <protection hidden="1"/>
    </xf>
    <xf numFmtId="0" fontId="1" fillId="5" borderId="7" xfId="0" applyFont="1" applyFill="1" applyBorder="1" applyAlignment="1" applyProtection="1">
      <alignment horizontal="right"/>
      <protection hidden="1"/>
    </xf>
    <xf numFmtId="3" fontId="1" fillId="5" borderId="5" xfId="0" applyNumberFormat="1" applyFont="1" applyFill="1" applyBorder="1" applyAlignment="1" applyProtection="1">
      <alignment horizontal="center"/>
      <protection hidden="1"/>
    </xf>
    <xf numFmtId="0" fontId="1" fillId="5" borderId="10" xfId="0" applyFont="1" applyFill="1" applyBorder="1" applyAlignment="1" applyProtection="1">
      <alignment horizontal="right"/>
      <protection hidden="1"/>
    </xf>
    <xf numFmtId="3" fontId="1" fillId="5" borderId="11" xfId="0" applyNumberFormat="1" applyFont="1" applyFill="1" applyBorder="1" applyAlignment="1" applyProtection="1">
      <alignment horizontal="center"/>
      <protection hidden="1"/>
    </xf>
    <xf numFmtId="0" fontId="0" fillId="5" borderId="8" xfId="0" applyFill="1" applyBorder="1" applyProtection="1">
      <protection hidden="1"/>
    </xf>
    <xf numFmtId="0" fontId="1" fillId="5" borderId="1" xfId="0" applyFont="1" applyFill="1" applyBorder="1" applyAlignment="1" applyProtection="1">
      <alignment horizontal="center"/>
      <protection hidden="1"/>
    </xf>
    <xf numFmtId="3" fontId="1" fillId="5" borderId="0" xfId="0" applyNumberFormat="1" applyFont="1" applyFill="1" applyAlignment="1" applyProtection="1">
      <alignment horizontal="center"/>
      <protection hidden="1"/>
    </xf>
    <xf numFmtId="0" fontId="0" fillId="5" borderId="5" xfId="0" applyFill="1" applyBorder="1" applyProtection="1">
      <protection hidden="1"/>
    </xf>
    <xf numFmtId="0" fontId="1" fillId="5" borderId="6" xfId="0" applyFont="1" applyFill="1" applyBorder="1" applyAlignment="1" applyProtection="1">
      <alignment horizontal="center"/>
      <protection hidden="1"/>
    </xf>
    <xf numFmtId="0" fontId="0" fillId="5" borderId="11" xfId="0" applyFill="1" applyBorder="1" applyProtection="1">
      <protection hidden="1"/>
    </xf>
    <xf numFmtId="168" fontId="1" fillId="5" borderId="0" xfId="0" applyNumberFormat="1" applyFont="1" applyFill="1" applyAlignment="1" applyProtection="1">
      <alignment horizontal="center"/>
      <protection hidden="1"/>
    </xf>
    <xf numFmtId="0" fontId="1" fillId="5" borderId="5" xfId="0" applyFont="1" applyFill="1" applyBorder="1" applyProtection="1">
      <protection hidden="1"/>
    </xf>
    <xf numFmtId="0" fontId="1" fillId="5" borderId="7" xfId="0" applyFont="1" applyFill="1" applyBorder="1" applyAlignment="1" applyProtection="1">
      <alignment horizontal="center"/>
      <protection hidden="1"/>
    </xf>
    <xf numFmtId="0" fontId="1" fillId="5" borderId="10" xfId="0" applyFont="1" applyFill="1" applyBorder="1" applyAlignment="1" applyProtection="1">
      <alignment horizontal="center"/>
      <protection hidden="1"/>
    </xf>
    <xf numFmtId="0" fontId="1" fillId="5" borderId="11" xfId="0" applyFont="1" applyFill="1" applyBorder="1" applyProtection="1">
      <protection hidden="1"/>
    </xf>
    <xf numFmtId="0" fontId="16" fillId="5" borderId="12" xfId="0" applyFont="1" applyFill="1" applyBorder="1" applyAlignment="1" applyProtection="1">
      <alignment horizontal="centerContinuous"/>
      <protection hidden="1"/>
    </xf>
    <xf numFmtId="0" fontId="0" fillId="5" borderId="14" xfId="0" applyFill="1" applyBorder="1" applyAlignment="1" applyProtection="1">
      <alignment horizontal="centerContinuous"/>
      <protection hidden="1"/>
    </xf>
    <xf numFmtId="0" fontId="2" fillId="5" borderId="2" xfId="0" applyFont="1" applyFill="1" applyBorder="1" applyProtection="1">
      <protection hidden="1"/>
    </xf>
    <xf numFmtId="0" fontId="1" fillId="5" borderId="3" xfId="0" applyFont="1" applyFill="1" applyBorder="1" applyProtection="1">
      <protection hidden="1"/>
    </xf>
    <xf numFmtId="0" fontId="1" fillId="5" borderId="3" xfId="0" applyFont="1" applyFill="1" applyBorder="1" applyAlignment="1" applyProtection="1">
      <alignment horizontal="center"/>
      <protection hidden="1"/>
    </xf>
    <xf numFmtId="0" fontId="1" fillId="5" borderId="4" xfId="0" applyFont="1" applyFill="1" applyBorder="1" applyAlignment="1" applyProtection="1">
      <alignment horizontal="center"/>
      <protection hidden="1"/>
    </xf>
    <xf numFmtId="0" fontId="16" fillId="5" borderId="13" xfId="0" applyFont="1" applyFill="1" applyBorder="1" applyAlignment="1" applyProtection="1">
      <alignment horizontal="centerContinuous"/>
      <protection hidden="1"/>
    </xf>
    <xf numFmtId="0" fontId="10" fillId="5" borderId="14" xfId="0" applyFont="1" applyFill="1" applyBorder="1" applyAlignment="1" applyProtection="1">
      <alignment horizontal="centerContinuous"/>
      <protection hidden="1"/>
    </xf>
    <xf numFmtId="0" fontId="1" fillId="5" borderId="9" xfId="0" applyFont="1" applyFill="1" applyBorder="1" applyProtection="1">
      <protection hidden="1"/>
    </xf>
    <xf numFmtId="168" fontId="1" fillId="5" borderId="5" xfId="0" applyNumberFormat="1" applyFont="1" applyFill="1" applyBorder="1" applyAlignment="1" applyProtection="1">
      <alignment horizontal="center"/>
      <protection hidden="1"/>
    </xf>
    <xf numFmtId="0" fontId="1" fillId="5" borderId="8" xfId="0" applyFont="1" applyFill="1" applyBorder="1" applyAlignment="1" applyProtection="1">
      <alignment horizontal="center"/>
      <protection hidden="1"/>
    </xf>
    <xf numFmtId="168" fontId="1" fillId="5" borderId="13" xfId="0" applyNumberFormat="1" applyFont="1" applyFill="1" applyBorder="1" applyAlignment="1" applyProtection="1">
      <alignment horizontal="center"/>
      <protection hidden="1"/>
    </xf>
    <xf numFmtId="168" fontId="1" fillId="5" borderId="14" xfId="0" applyNumberFormat="1" applyFont="1" applyFill="1" applyBorder="1" applyAlignment="1" applyProtection="1">
      <alignment horizontal="center"/>
      <protection hidden="1"/>
    </xf>
    <xf numFmtId="0" fontId="1" fillId="5" borderId="12" xfId="0" applyFont="1" applyFill="1" applyBorder="1" applyAlignment="1" applyProtection="1">
      <alignment horizontal="right"/>
      <protection hidden="1"/>
    </xf>
    <xf numFmtId="3" fontId="1" fillId="5" borderId="14" xfId="0" applyNumberFormat="1" applyFont="1" applyFill="1" applyBorder="1" applyAlignment="1" applyProtection="1">
      <alignment horizontal="center"/>
      <protection hidden="1"/>
    </xf>
    <xf numFmtId="0" fontId="1" fillId="5" borderId="14" xfId="0" applyFont="1" applyFill="1" applyBorder="1" applyAlignment="1" applyProtection="1">
      <alignment horizontal="center"/>
      <protection hidden="1"/>
    </xf>
    <xf numFmtId="0" fontId="1" fillId="5" borderId="12" xfId="0" applyFont="1" applyFill="1" applyBorder="1" applyAlignment="1" applyProtection="1">
      <alignment horizontal="center"/>
      <protection hidden="1"/>
    </xf>
    <xf numFmtId="0" fontId="18" fillId="4" borderId="0" xfId="0" applyFont="1" applyFill="1" applyProtection="1">
      <protection hidden="1"/>
    </xf>
    <xf numFmtId="0" fontId="0" fillId="2" borderId="0" xfId="0" applyFill="1" applyAlignment="1" applyProtection="1">
      <alignment horizontal="center"/>
      <protection hidden="1"/>
    </xf>
    <xf numFmtId="1" fontId="0" fillId="4" borderId="2" xfId="0" applyNumberFormat="1" applyFill="1" applyBorder="1" applyAlignment="1" applyProtection="1">
      <alignment horizontal="center"/>
      <protection hidden="1"/>
    </xf>
    <xf numFmtId="1" fontId="0" fillId="4" borderId="3" xfId="0" applyNumberFormat="1" applyFill="1" applyBorder="1" applyAlignment="1" applyProtection="1">
      <alignment horizontal="center"/>
      <protection hidden="1"/>
    </xf>
    <xf numFmtId="1" fontId="0" fillId="4" borderId="4" xfId="0" applyNumberFormat="1" applyFill="1" applyBorder="1" applyAlignment="1" applyProtection="1">
      <alignment horizontal="center"/>
      <protection hidden="1"/>
    </xf>
    <xf numFmtId="0" fontId="0" fillId="3" borderId="15" xfId="0" applyFill="1" applyBorder="1" applyProtection="1">
      <protection hidden="1"/>
    </xf>
    <xf numFmtId="0" fontId="0" fillId="3" borderId="16" xfId="0" applyFill="1" applyBorder="1" applyProtection="1">
      <protection hidden="1"/>
    </xf>
    <xf numFmtId="0" fontId="0" fillId="3" borderId="17" xfId="0" applyFill="1" applyBorder="1" applyProtection="1">
      <protection hidden="1"/>
    </xf>
    <xf numFmtId="0" fontId="0" fillId="3" borderId="18" xfId="0" applyFill="1" applyBorder="1" applyProtection="1">
      <protection hidden="1"/>
    </xf>
    <xf numFmtId="0" fontId="0" fillId="3" borderId="19" xfId="0" applyFill="1" applyBorder="1" applyProtection="1">
      <protection hidden="1"/>
    </xf>
    <xf numFmtId="0" fontId="0" fillId="3" borderId="20" xfId="0" applyFill="1" applyBorder="1" applyProtection="1">
      <protection hidden="1"/>
    </xf>
    <xf numFmtId="0" fontId="0" fillId="3" borderId="21" xfId="0" applyFill="1" applyBorder="1" applyProtection="1">
      <protection hidden="1"/>
    </xf>
    <xf numFmtId="0" fontId="0" fillId="3" borderId="22" xfId="0" applyFill="1" applyBorder="1" applyProtection="1">
      <protection hidden="1"/>
    </xf>
    <xf numFmtId="1" fontId="1" fillId="5" borderId="5" xfId="0" applyNumberFormat="1" applyFont="1" applyFill="1" applyBorder="1" applyAlignment="1" applyProtection="1">
      <alignment horizontal="center"/>
      <protection hidden="1"/>
    </xf>
    <xf numFmtId="1" fontId="1" fillId="5" borderId="11" xfId="0" applyNumberFormat="1" applyFont="1" applyFill="1" applyBorder="1" applyAlignment="1" applyProtection="1">
      <alignment horizontal="center"/>
      <protection hidden="1"/>
    </xf>
    <xf numFmtId="1" fontId="0" fillId="4" borderId="0" xfId="0" applyNumberFormat="1" applyFill="1" applyAlignment="1" applyProtection="1">
      <alignment horizontal="center"/>
      <protection hidden="1"/>
    </xf>
    <xf numFmtId="3" fontId="1" fillId="5" borderId="9" xfId="0" applyNumberFormat="1" applyFont="1" applyFill="1" applyBorder="1" applyAlignment="1" applyProtection="1">
      <alignment horizontal="center"/>
      <protection hidden="1"/>
    </xf>
    <xf numFmtId="0" fontId="0" fillId="4" borderId="0" xfId="0" quotePrefix="1" applyFill="1" applyProtection="1">
      <protection hidden="1"/>
    </xf>
    <xf numFmtId="0" fontId="0" fillId="3" borderId="0" xfId="0" applyFill="1"/>
    <xf numFmtId="0" fontId="0" fillId="6" borderId="0" xfId="0" applyFill="1"/>
    <xf numFmtId="0" fontId="0" fillId="3" borderId="0" xfId="0" applyFill="1" applyAlignment="1">
      <alignment horizontal="centerContinuous"/>
    </xf>
    <xf numFmtId="0" fontId="0" fillId="6" borderId="23" xfId="0" applyFill="1" applyBorder="1" applyAlignment="1" applyProtection="1">
      <alignment horizontal="center" vertical="center"/>
      <protection locked="0"/>
    </xf>
    <xf numFmtId="0" fontId="0" fillId="6" borderId="0" xfId="0" applyFill="1" applyAlignment="1">
      <alignment horizontal="centerContinuous"/>
    </xf>
    <xf numFmtId="0" fontId="22" fillId="6" borderId="0" xfId="0" applyFont="1" applyFill="1" applyAlignment="1">
      <alignment horizontal="centerContinuous"/>
    </xf>
    <xf numFmtId="0" fontId="23" fillId="6" borderId="0" xfId="0" applyFont="1" applyFill="1" applyAlignment="1">
      <alignment horizontal="centerContinuous" vertical="center"/>
    </xf>
    <xf numFmtId="49" fontId="19" fillId="6" borderId="0" xfId="0" applyNumberFormat="1" applyFont="1" applyFill="1" applyAlignment="1">
      <alignment horizontal="centerContinuous" vertical="center" wrapText="1"/>
    </xf>
    <xf numFmtId="49" fontId="20" fillId="6" borderId="0" xfId="0" applyNumberFormat="1" applyFont="1" applyFill="1" applyAlignment="1">
      <alignment horizontal="centerContinuous" vertical="center" wrapText="1"/>
    </xf>
    <xf numFmtId="49" fontId="21" fillId="6" borderId="0" xfId="0" applyNumberFormat="1" applyFont="1" applyFill="1" applyAlignment="1">
      <alignment horizontal="centerContinuous" vertical="center" wrapText="1"/>
    </xf>
    <xf numFmtId="0" fontId="1" fillId="7" borderId="24" xfId="0" applyFont="1" applyFill="1" applyBorder="1" applyAlignment="1">
      <alignment horizontal="right"/>
    </xf>
    <xf numFmtId="0" fontId="1" fillId="7" borderId="25" xfId="0" applyFont="1" applyFill="1" applyBorder="1" applyAlignment="1">
      <alignment horizontal="right"/>
    </xf>
    <xf numFmtId="0" fontId="1" fillId="7" borderId="25" xfId="0" applyFont="1" applyFill="1" applyBorder="1" applyAlignment="1">
      <alignment horizontal="right" vertical="center" wrapText="1"/>
    </xf>
    <xf numFmtId="0" fontId="1" fillId="7" borderId="26" xfId="0" applyFont="1" applyFill="1" applyBorder="1" applyAlignment="1">
      <alignment horizontal="right"/>
    </xf>
    <xf numFmtId="171" fontId="0" fillId="6" borderId="23" xfId="0" applyNumberForma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11</xdr:row>
      <xdr:rowOff>38100</xdr:rowOff>
    </xdr:from>
    <xdr:to>
      <xdr:col>1</xdr:col>
      <xdr:colOff>1564513</xdr:colOff>
      <xdr:row>17</xdr:row>
      <xdr:rowOff>32496</xdr:rowOff>
    </xdr:to>
    <xdr:pic>
      <xdr:nvPicPr>
        <xdr:cNvPr id="3" name="Picture 2" descr="A black and white logo&#10;&#10;Description automatically generated">
          <a:extLst>
            <a:ext uri="{FF2B5EF4-FFF2-40B4-BE49-F238E27FC236}">
              <a16:creationId xmlns:a16="http://schemas.microsoft.com/office/drawing/2014/main" id="{B8798743-A409-D15C-E40F-DBE64542139E}"/>
            </a:ext>
          </a:extLst>
        </xdr:cNvPr>
        <xdr:cNvPicPr>
          <a:picLocks noChangeAspect="1"/>
        </xdr:cNvPicPr>
      </xdr:nvPicPr>
      <xdr:blipFill>
        <a:blip xmlns:r="http://schemas.openxmlformats.org/officeDocument/2006/relationships" r:embed="rId1"/>
        <a:stretch>
          <a:fillRect/>
        </a:stretch>
      </xdr:blipFill>
      <xdr:spPr>
        <a:xfrm>
          <a:off x="704850" y="2333625"/>
          <a:ext cx="1469263" cy="12802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0D891-8FC1-4A8E-A8C0-D44D0C4E1A44}">
  <dimension ref="B1:J106"/>
  <sheetViews>
    <sheetView showRowColHeaders="0" tabSelected="1" zoomScaleNormal="100" workbookViewId="0">
      <selection activeCell="C9" sqref="C9"/>
    </sheetView>
  </sheetViews>
  <sheetFormatPr defaultRowHeight="15" x14ac:dyDescent="0.25"/>
  <cols>
    <col min="2" max="2" width="29.85546875" customWidth="1"/>
    <col min="3" max="3" width="42.85546875" customWidth="1"/>
  </cols>
  <sheetData>
    <row r="1" spans="2:10" s="203" customFormat="1" x14ac:dyDescent="0.25"/>
    <row r="2" spans="2:10" s="203" customFormat="1" x14ac:dyDescent="0.25">
      <c r="B2" s="213" t="s">
        <v>236</v>
      </c>
      <c r="C2" s="206"/>
    </row>
    <row r="3" spans="2:10" s="203" customFormat="1" x14ac:dyDescent="0.25">
      <c r="B3" s="214" t="s">
        <v>237</v>
      </c>
      <c r="C3" s="206"/>
    </row>
    <row r="4" spans="2:10" s="203" customFormat="1" x14ac:dyDescent="0.25">
      <c r="B4" s="214" t="s">
        <v>238</v>
      </c>
      <c r="C4" s="206"/>
    </row>
    <row r="5" spans="2:10" s="203" customFormat="1" x14ac:dyDescent="0.25">
      <c r="B5" s="214" t="s">
        <v>239</v>
      </c>
      <c r="C5" s="206"/>
    </row>
    <row r="6" spans="2:10" s="203" customFormat="1" x14ac:dyDescent="0.25">
      <c r="B6" s="214" t="s">
        <v>240</v>
      </c>
      <c r="C6" s="206"/>
    </row>
    <row r="7" spans="2:10" s="203" customFormat="1" x14ac:dyDescent="0.25">
      <c r="B7" s="214" t="s">
        <v>234</v>
      </c>
      <c r="C7" s="206"/>
    </row>
    <row r="8" spans="2:10" s="203" customFormat="1" ht="30.75" customHeight="1" x14ac:dyDescent="0.25">
      <c r="B8" s="215" t="s">
        <v>241</v>
      </c>
      <c r="C8" s="206"/>
    </row>
    <row r="9" spans="2:10" s="203" customFormat="1" x14ac:dyDescent="0.25">
      <c r="B9" s="216" t="s">
        <v>235</v>
      </c>
      <c r="C9" s="217"/>
    </row>
    <row r="10" spans="2:10" s="203" customFormat="1" x14ac:dyDescent="0.25">
      <c r="B10" s="205"/>
      <c r="C10" s="205"/>
      <c r="D10" s="205"/>
      <c r="E10" s="205"/>
      <c r="F10" s="205"/>
      <c r="G10" s="205"/>
      <c r="H10" s="205"/>
      <c r="I10" s="205"/>
      <c r="J10" s="205"/>
    </row>
    <row r="11" spans="2:10" s="203" customFormat="1" x14ac:dyDescent="0.25">
      <c r="B11" s="205"/>
      <c r="C11" s="205"/>
      <c r="D11" s="205"/>
      <c r="E11" s="205"/>
      <c r="F11" s="205"/>
      <c r="G11" s="205"/>
      <c r="H11" s="205"/>
      <c r="I11" s="205"/>
      <c r="J11" s="205"/>
    </row>
    <row r="12" spans="2:10" s="203" customFormat="1" x14ac:dyDescent="0.25">
      <c r="B12" s="207"/>
      <c r="C12" s="207"/>
      <c r="D12" s="207"/>
      <c r="E12" s="207"/>
      <c r="F12" s="207"/>
      <c r="G12" s="207"/>
      <c r="H12" s="207"/>
      <c r="I12" s="207"/>
      <c r="J12" s="207"/>
    </row>
    <row r="13" spans="2:10" s="203" customFormat="1" x14ac:dyDescent="0.25">
      <c r="B13" s="207"/>
      <c r="C13" s="207"/>
      <c r="D13" s="207"/>
      <c r="E13" s="207"/>
      <c r="F13" s="207"/>
      <c r="G13" s="207"/>
      <c r="H13" s="207"/>
      <c r="I13" s="207"/>
      <c r="J13" s="207"/>
    </row>
    <row r="14" spans="2:10" s="203" customFormat="1" x14ac:dyDescent="0.25">
      <c r="B14" s="207"/>
      <c r="C14" s="207"/>
      <c r="D14" s="207"/>
      <c r="E14" s="207"/>
      <c r="F14" s="207"/>
      <c r="G14" s="207"/>
      <c r="H14" s="207"/>
      <c r="I14" s="207"/>
      <c r="J14" s="207"/>
    </row>
    <row r="15" spans="2:10" s="203" customFormat="1" ht="23.25" x14ac:dyDescent="0.3">
      <c r="B15" s="208" t="s">
        <v>244</v>
      </c>
      <c r="C15" s="207"/>
      <c r="D15" s="207"/>
      <c r="E15" s="207"/>
      <c r="F15" s="207"/>
      <c r="G15" s="207"/>
      <c r="H15" s="207"/>
      <c r="I15" s="207"/>
      <c r="J15" s="207"/>
    </row>
    <row r="16" spans="2:10" s="203" customFormat="1" x14ac:dyDescent="0.25">
      <c r="B16" s="207"/>
      <c r="C16" s="207"/>
      <c r="D16" s="207"/>
      <c r="E16" s="207"/>
      <c r="F16" s="207"/>
      <c r="G16" s="207"/>
      <c r="H16" s="207"/>
      <c r="I16" s="207"/>
      <c r="J16" s="207"/>
    </row>
    <row r="17" spans="2:10" s="203" customFormat="1" ht="18" x14ac:dyDescent="0.25">
      <c r="B17" s="209" t="s">
        <v>233</v>
      </c>
      <c r="C17" s="207"/>
      <c r="D17" s="207"/>
      <c r="E17" s="207"/>
      <c r="F17" s="207"/>
      <c r="G17" s="207"/>
      <c r="H17" s="207"/>
      <c r="I17" s="207"/>
      <c r="J17" s="207"/>
    </row>
    <row r="18" spans="2:10" s="203" customFormat="1" x14ac:dyDescent="0.25">
      <c r="B18" s="207"/>
      <c r="C18" s="207"/>
      <c r="D18" s="207"/>
      <c r="E18" s="207"/>
      <c r="F18" s="207"/>
      <c r="G18" s="207"/>
      <c r="H18" s="207"/>
      <c r="I18" s="207"/>
      <c r="J18" s="207"/>
    </row>
    <row r="19" spans="2:10" s="203" customFormat="1" ht="73.5" customHeight="1" x14ac:dyDescent="0.25">
      <c r="B19" s="210" t="s">
        <v>226</v>
      </c>
      <c r="C19" s="207"/>
      <c r="D19" s="207"/>
      <c r="E19" s="207"/>
      <c r="F19" s="207"/>
      <c r="G19" s="207"/>
      <c r="H19" s="207"/>
      <c r="I19" s="207"/>
      <c r="J19" s="207"/>
    </row>
    <row r="20" spans="2:10" s="203" customFormat="1" ht="52.5" customHeight="1" x14ac:dyDescent="0.25">
      <c r="B20" s="210" t="s">
        <v>227</v>
      </c>
      <c r="C20" s="207"/>
      <c r="D20" s="207"/>
      <c r="E20" s="207"/>
      <c r="F20" s="207"/>
      <c r="G20" s="207"/>
      <c r="H20" s="207"/>
      <c r="I20" s="207"/>
      <c r="J20" s="207"/>
    </row>
    <row r="21" spans="2:10" s="203" customFormat="1" ht="78" customHeight="1" x14ac:dyDescent="0.25">
      <c r="B21" s="210" t="s">
        <v>228</v>
      </c>
      <c r="C21" s="207"/>
      <c r="D21" s="207"/>
      <c r="E21" s="207"/>
      <c r="F21" s="207"/>
      <c r="G21" s="207"/>
      <c r="H21" s="207"/>
      <c r="I21" s="207"/>
      <c r="J21" s="207"/>
    </row>
    <row r="22" spans="2:10" s="203" customFormat="1" ht="45" customHeight="1" x14ac:dyDescent="0.25">
      <c r="B22" s="211" t="s">
        <v>229</v>
      </c>
      <c r="C22" s="207"/>
      <c r="D22" s="207"/>
      <c r="E22" s="207"/>
      <c r="F22" s="207"/>
      <c r="G22" s="207"/>
      <c r="H22" s="207"/>
      <c r="I22" s="207"/>
      <c r="J22" s="207"/>
    </row>
    <row r="23" spans="2:10" s="203" customFormat="1" ht="36" customHeight="1" x14ac:dyDescent="0.25">
      <c r="B23" s="210" t="s">
        <v>230</v>
      </c>
      <c r="C23" s="207"/>
      <c r="D23" s="207"/>
      <c r="E23" s="207"/>
      <c r="F23" s="207"/>
      <c r="G23" s="207"/>
      <c r="H23" s="207"/>
      <c r="I23" s="207"/>
      <c r="J23" s="207"/>
    </row>
    <row r="24" spans="2:10" s="203" customFormat="1" ht="45" customHeight="1" x14ac:dyDescent="0.25">
      <c r="B24" s="210" t="s">
        <v>231</v>
      </c>
      <c r="C24" s="207"/>
      <c r="D24" s="207"/>
      <c r="E24" s="207"/>
      <c r="F24" s="207"/>
      <c r="G24" s="207"/>
      <c r="H24" s="207"/>
      <c r="I24" s="207"/>
      <c r="J24" s="207"/>
    </row>
    <row r="25" spans="2:10" s="203" customFormat="1" ht="45" customHeight="1" x14ac:dyDescent="0.25">
      <c r="B25" s="212" t="s">
        <v>232</v>
      </c>
      <c r="C25" s="207"/>
      <c r="D25" s="207"/>
      <c r="E25" s="207"/>
      <c r="F25" s="207"/>
      <c r="G25" s="207"/>
      <c r="H25" s="207"/>
      <c r="I25" s="207"/>
      <c r="J25" s="207"/>
    </row>
    <row r="26" spans="2:10" s="203" customFormat="1" x14ac:dyDescent="0.25">
      <c r="B26" s="207"/>
      <c r="C26" s="207"/>
      <c r="D26" s="207"/>
      <c r="E26" s="207"/>
      <c r="F26" s="207"/>
      <c r="G26" s="207"/>
      <c r="H26" s="204"/>
      <c r="I26" s="204"/>
      <c r="J26" s="204"/>
    </row>
    <row r="27" spans="2:10" s="203" customFormat="1" x14ac:dyDescent="0.25"/>
    <row r="28" spans="2:10" s="203" customFormat="1" x14ac:dyDescent="0.25"/>
    <row r="29" spans="2:10" s="203" customFormat="1" x14ac:dyDescent="0.25"/>
    <row r="30" spans="2:10" s="203" customFormat="1" x14ac:dyDescent="0.25"/>
    <row r="31" spans="2:10" s="203" customFormat="1" x14ac:dyDescent="0.25"/>
    <row r="32" spans="2:10" s="203" customFormat="1" x14ac:dyDescent="0.25"/>
    <row r="33" s="203" customFormat="1" x14ac:dyDescent="0.25"/>
    <row r="34" s="203" customFormat="1" x14ac:dyDescent="0.25"/>
    <row r="35" s="203" customFormat="1" x14ac:dyDescent="0.25"/>
    <row r="36" s="203" customFormat="1" x14ac:dyDescent="0.25"/>
    <row r="37" s="203" customFormat="1" x14ac:dyDescent="0.25"/>
    <row r="38" s="203" customFormat="1" x14ac:dyDescent="0.25"/>
    <row r="39" s="203" customFormat="1" x14ac:dyDescent="0.25"/>
    <row r="40" s="203" customFormat="1" x14ac:dyDescent="0.25"/>
    <row r="41" s="203" customFormat="1" x14ac:dyDescent="0.25"/>
    <row r="42" s="203" customFormat="1" x14ac:dyDescent="0.25"/>
    <row r="43" s="203" customFormat="1" x14ac:dyDescent="0.25"/>
    <row r="44" s="203" customFormat="1" x14ac:dyDescent="0.25"/>
    <row r="45" s="203" customFormat="1" x14ac:dyDescent="0.25"/>
    <row r="46" s="203" customFormat="1" x14ac:dyDescent="0.25"/>
    <row r="47" s="203" customFormat="1" x14ac:dyDescent="0.25"/>
    <row r="48" s="203" customFormat="1" x14ac:dyDescent="0.25"/>
    <row r="49" s="203" customFormat="1" x14ac:dyDescent="0.25"/>
    <row r="50" s="203" customFormat="1" x14ac:dyDescent="0.25"/>
    <row r="51" s="203" customFormat="1" x14ac:dyDescent="0.25"/>
    <row r="52" s="203" customFormat="1" x14ac:dyDescent="0.25"/>
    <row r="53" s="203" customFormat="1" x14ac:dyDescent="0.25"/>
    <row r="54" s="203" customFormat="1" x14ac:dyDescent="0.25"/>
    <row r="55" s="203" customFormat="1" x14ac:dyDescent="0.25"/>
    <row r="56" s="203" customFormat="1" x14ac:dyDescent="0.25"/>
    <row r="57" s="203" customFormat="1" x14ac:dyDescent="0.25"/>
    <row r="58" s="203" customFormat="1" x14ac:dyDescent="0.25"/>
    <row r="59" s="203" customFormat="1" x14ac:dyDescent="0.25"/>
    <row r="60" s="203" customFormat="1" x14ac:dyDescent="0.25"/>
    <row r="61" s="203" customFormat="1" x14ac:dyDescent="0.25"/>
    <row r="62" s="203" customFormat="1" x14ac:dyDescent="0.25"/>
    <row r="63" s="203" customFormat="1" x14ac:dyDescent="0.25"/>
    <row r="64" s="203" customFormat="1" x14ac:dyDescent="0.25"/>
    <row r="65" s="203" customFormat="1" x14ac:dyDescent="0.25"/>
    <row r="66" s="203" customFormat="1" x14ac:dyDescent="0.25"/>
    <row r="67" s="203" customFormat="1" x14ac:dyDescent="0.25"/>
    <row r="68" s="203" customFormat="1" x14ac:dyDescent="0.25"/>
    <row r="69" s="203" customFormat="1" x14ac:dyDescent="0.25"/>
    <row r="70" s="203" customFormat="1" x14ac:dyDescent="0.25"/>
    <row r="71" s="203" customFormat="1" x14ac:dyDescent="0.25"/>
    <row r="72" s="203" customFormat="1" x14ac:dyDescent="0.25"/>
    <row r="73" s="203" customFormat="1" x14ac:dyDescent="0.25"/>
    <row r="74" s="203" customFormat="1" x14ac:dyDescent="0.25"/>
    <row r="75" s="203" customFormat="1" x14ac:dyDescent="0.25"/>
    <row r="76" s="203" customFormat="1" x14ac:dyDescent="0.25"/>
    <row r="77" s="203" customFormat="1" x14ac:dyDescent="0.25"/>
    <row r="78" s="203" customFormat="1" x14ac:dyDescent="0.25"/>
    <row r="79" s="203" customFormat="1" x14ac:dyDescent="0.25"/>
    <row r="80" s="203" customFormat="1" x14ac:dyDescent="0.25"/>
    <row r="81" s="203" customFormat="1" x14ac:dyDescent="0.25"/>
    <row r="82" s="203" customFormat="1" x14ac:dyDescent="0.25"/>
    <row r="83" s="203" customFormat="1" x14ac:dyDescent="0.25"/>
    <row r="84" s="203" customFormat="1" x14ac:dyDescent="0.25"/>
    <row r="85" s="203" customFormat="1" x14ac:dyDescent="0.25"/>
    <row r="86" s="203" customFormat="1" x14ac:dyDescent="0.25"/>
    <row r="87" s="203" customFormat="1" x14ac:dyDescent="0.25"/>
    <row r="88" s="203" customFormat="1" x14ac:dyDescent="0.25"/>
    <row r="89" s="203" customFormat="1" x14ac:dyDescent="0.25"/>
    <row r="90" s="203" customFormat="1" x14ac:dyDescent="0.25"/>
    <row r="91" s="203" customFormat="1" x14ac:dyDescent="0.25"/>
    <row r="92" s="203" customFormat="1" x14ac:dyDescent="0.25"/>
    <row r="93" s="203" customFormat="1" x14ac:dyDescent="0.25"/>
    <row r="94" s="203" customFormat="1" x14ac:dyDescent="0.25"/>
    <row r="95" s="203" customFormat="1" x14ac:dyDescent="0.25"/>
    <row r="96" s="203" customFormat="1" x14ac:dyDescent="0.25"/>
    <row r="97" s="203" customFormat="1" x14ac:dyDescent="0.25"/>
    <row r="98" s="203" customFormat="1" x14ac:dyDescent="0.25"/>
    <row r="99" s="203" customFormat="1" x14ac:dyDescent="0.25"/>
    <row r="100" s="203" customFormat="1" x14ac:dyDescent="0.25"/>
    <row r="101" s="203" customFormat="1" x14ac:dyDescent="0.25"/>
    <row r="102" s="203" customFormat="1" x14ac:dyDescent="0.25"/>
    <row r="103" s="203" customFormat="1" x14ac:dyDescent="0.25"/>
    <row r="104" s="203" customFormat="1" x14ac:dyDescent="0.25"/>
    <row r="105" s="203" customFormat="1" x14ac:dyDescent="0.25"/>
    <row r="106" s="203" customFormat="1" x14ac:dyDescent="0.25"/>
  </sheetData>
  <sheetProtection algorithmName="SHA-512" hashValue="NWgS4g/tr/QEH3ac0hwzJCUg3jFSEKPJxZVZ/urrRRUXAQU/+vrwyVkkzPpnPPEf04TOPYE0/WWNXWwt2iXF/A==" saltValue="ngsnw5qnM5klAi/DlRBKCw==" spinCount="100000" sheet="1" objects="1" formatColumns="0" insertRows="0"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BL190"/>
  <sheetViews>
    <sheetView showRowColHeaders="0" zoomScaleNormal="100" workbookViewId="0">
      <selection activeCell="C15" sqref="C15"/>
    </sheetView>
  </sheetViews>
  <sheetFormatPr defaultRowHeight="15" x14ac:dyDescent="0.25"/>
  <cols>
    <col min="1" max="2" width="9.140625" style="58"/>
    <col min="3" max="3" width="15.7109375" style="58" customWidth="1"/>
    <col min="4" max="4" width="30.85546875" style="58" customWidth="1"/>
    <col min="5" max="5" width="37" style="58" customWidth="1"/>
    <col min="6" max="6" width="33.42578125" style="58" customWidth="1"/>
    <col min="7" max="7" width="17.85546875" style="58" customWidth="1"/>
    <col min="8" max="8" width="9.7109375" style="58" customWidth="1"/>
    <col min="9" max="9" width="17.85546875" style="58" customWidth="1"/>
    <col min="10" max="10" width="9.7109375" style="58" customWidth="1"/>
    <col min="11" max="11" width="12.7109375" style="58" customWidth="1"/>
    <col min="12" max="64" width="9.140625" style="58"/>
  </cols>
  <sheetData>
    <row r="1" spans="1:64" s="84" customFormat="1" ht="15.75" thickBot="1" x14ac:dyDescent="0.3">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row>
    <row r="2" spans="1:64" ht="21.75" thickBot="1" x14ac:dyDescent="0.4">
      <c r="B2" s="37" t="s">
        <v>103</v>
      </c>
      <c r="C2" s="39"/>
      <c r="D2" s="39"/>
      <c r="E2" s="39"/>
      <c r="F2" s="39"/>
      <c r="G2" s="39"/>
      <c r="H2" s="39"/>
      <c r="I2" s="39"/>
      <c r="J2" s="39"/>
      <c r="K2" s="39"/>
      <c r="L2" s="39"/>
      <c r="M2" s="8"/>
      <c r="N2" s="8"/>
      <c r="O2" s="9"/>
    </row>
    <row r="3" spans="1:64" ht="15.75" x14ac:dyDescent="0.25">
      <c r="B3" s="31"/>
      <c r="C3" s="20"/>
      <c r="D3" s="15"/>
      <c r="E3" s="15"/>
      <c r="F3" s="15"/>
      <c r="G3" s="157"/>
      <c r="H3" s="158" t="s">
        <v>197</v>
      </c>
      <c r="I3" s="144" t="s">
        <v>107</v>
      </c>
      <c r="J3" s="15"/>
      <c r="K3" s="15"/>
      <c r="L3" s="15"/>
      <c r="M3" s="15"/>
      <c r="N3" s="15"/>
      <c r="O3" s="16"/>
    </row>
    <row r="4" spans="1:64" ht="15.75" x14ac:dyDescent="0.25">
      <c r="B4" s="31"/>
      <c r="C4" s="13" t="s">
        <v>104</v>
      </c>
      <c r="D4" s="15"/>
      <c r="E4" s="15"/>
      <c r="F4" s="15"/>
      <c r="G4" s="153" t="s">
        <v>188</v>
      </c>
      <c r="H4" s="159">
        <f>SUM(G11:G185)</f>
        <v>0</v>
      </c>
      <c r="I4" s="154">
        <f>SUM(I11:I185)</f>
        <v>0</v>
      </c>
      <c r="J4" s="15"/>
      <c r="K4" s="15"/>
      <c r="L4" s="15"/>
      <c r="M4" s="15"/>
      <c r="N4" s="15"/>
      <c r="O4" s="16"/>
    </row>
    <row r="5" spans="1:64" ht="15.75" x14ac:dyDescent="0.25">
      <c r="B5" s="31"/>
      <c r="C5" s="13" t="s">
        <v>105</v>
      </c>
      <c r="D5" s="15"/>
      <c r="E5" s="15"/>
      <c r="F5" s="15"/>
      <c r="G5" s="153" t="s">
        <v>57</v>
      </c>
      <c r="H5" s="159">
        <f>SUMPRODUCT(G11:G185,H11:H185)</f>
        <v>0</v>
      </c>
      <c r="I5" s="154">
        <f>SUMPRODUCT(I11:I185,J11:J185)</f>
        <v>0</v>
      </c>
      <c r="J5" s="15"/>
      <c r="K5" s="15"/>
      <c r="L5" s="15"/>
      <c r="M5" s="15"/>
      <c r="N5" s="15"/>
      <c r="O5" s="16"/>
    </row>
    <row r="6" spans="1:64" ht="15.75" x14ac:dyDescent="0.25">
      <c r="B6" s="31"/>
      <c r="C6" s="13" t="s">
        <v>73</v>
      </c>
      <c r="D6" s="15"/>
      <c r="E6" s="15"/>
      <c r="F6" s="15"/>
      <c r="G6" s="153" t="s">
        <v>58</v>
      </c>
      <c r="H6" s="159">
        <f>SUM(K11:K185)</f>
        <v>0</v>
      </c>
      <c r="I6" s="160"/>
      <c r="J6" s="15"/>
      <c r="K6" s="15"/>
      <c r="L6" s="15"/>
      <c r="M6" s="15"/>
      <c r="N6" s="15"/>
      <c r="O6" s="16"/>
    </row>
    <row r="7" spans="1:64" ht="16.5" thickBot="1" x14ac:dyDescent="0.3">
      <c r="B7" s="27"/>
      <c r="C7" s="81"/>
      <c r="D7" s="15"/>
      <c r="E7" s="15"/>
      <c r="F7" s="15"/>
      <c r="G7" s="155" t="s">
        <v>59</v>
      </c>
      <c r="H7" s="161">
        <f>L186</f>
        <v>0</v>
      </c>
      <c r="I7" s="162"/>
      <c r="J7" s="15"/>
      <c r="K7" s="15"/>
      <c r="L7" s="15"/>
      <c r="M7" s="15"/>
      <c r="N7" s="74"/>
      <c r="O7" s="16"/>
    </row>
    <row r="8" spans="1:64" ht="16.5" thickBot="1" x14ac:dyDescent="0.3">
      <c r="B8" s="27"/>
      <c r="C8" s="15" t="s">
        <v>108</v>
      </c>
      <c r="D8" s="15"/>
      <c r="E8" s="15"/>
      <c r="F8" s="64"/>
      <c r="G8" s="14"/>
      <c r="H8" s="15"/>
      <c r="I8" s="15"/>
      <c r="J8" s="15"/>
      <c r="K8" s="15"/>
      <c r="L8" s="15"/>
      <c r="M8" s="15"/>
      <c r="N8" s="74"/>
      <c r="O8" s="16"/>
    </row>
    <row r="9" spans="1:64" ht="15.75" x14ac:dyDescent="0.25">
      <c r="B9" s="27"/>
      <c r="C9" s="15"/>
      <c r="D9" s="15"/>
      <c r="E9" s="15"/>
      <c r="F9" s="15"/>
      <c r="G9" s="130" t="s">
        <v>106</v>
      </c>
      <c r="H9" s="6"/>
      <c r="I9" s="130" t="s">
        <v>107</v>
      </c>
      <c r="J9" s="131"/>
      <c r="K9" s="14"/>
      <c r="L9" s="15"/>
      <c r="M9" s="15"/>
      <c r="N9" s="74"/>
      <c r="O9" s="16"/>
    </row>
    <row r="10" spans="1:64" ht="16.5" thickBot="1" x14ac:dyDescent="0.3">
      <c r="B10" s="61"/>
      <c r="C10" s="59" t="s">
        <v>14</v>
      </c>
      <c r="D10" s="59" t="s">
        <v>28</v>
      </c>
      <c r="E10" s="59" t="s">
        <v>26</v>
      </c>
      <c r="F10" s="59" t="s">
        <v>25</v>
      </c>
      <c r="G10" s="132" t="s">
        <v>27</v>
      </c>
      <c r="H10" s="59" t="s">
        <v>20</v>
      </c>
      <c r="I10" s="132" t="s">
        <v>27</v>
      </c>
      <c r="J10" s="133" t="s">
        <v>20</v>
      </c>
      <c r="K10" s="59" t="s">
        <v>72</v>
      </c>
      <c r="L10" s="60" t="s">
        <v>13</v>
      </c>
      <c r="M10" s="15"/>
      <c r="N10" s="15"/>
      <c r="O10" s="16"/>
    </row>
    <row r="11" spans="1:64" x14ac:dyDescent="0.25">
      <c r="B11" s="104">
        <v>1</v>
      </c>
      <c r="C11" s="49"/>
      <c r="D11" s="51"/>
      <c r="E11" s="51"/>
      <c r="F11" s="51"/>
      <c r="G11" s="51"/>
      <c r="H11" s="124"/>
      <c r="I11" s="54"/>
      <c r="J11" s="124"/>
      <c r="K11" s="51"/>
      <c r="L11" s="43">
        <f>IF(AND(C11&lt;&gt;"",D11&lt;&gt;"",E11&lt;&gt;"",F11&lt;&gt;" "),G11*H11*10+I11*J11*20+K11,0)</f>
        <v>0</v>
      </c>
      <c r="M11" s="15"/>
      <c r="N11" s="15"/>
      <c r="O11" s="16"/>
    </row>
    <row r="12" spans="1:64" x14ac:dyDescent="0.25">
      <c r="B12" s="104">
        <v>2</v>
      </c>
      <c r="C12" s="52"/>
      <c r="D12" s="54"/>
      <c r="E12" s="54"/>
      <c r="F12" s="54"/>
      <c r="G12" s="54"/>
      <c r="H12" s="126"/>
      <c r="I12" s="54"/>
      <c r="J12" s="126"/>
      <c r="K12" s="54"/>
      <c r="L12" s="44">
        <f t="shared" ref="L12:L185" si="0">IF(AND(C12&lt;&gt;"",D12&lt;&gt;"",E12&lt;&gt;"",F12&lt;&gt;" "),G12*H12*10+I12*J12*20+K12,0)</f>
        <v>0</v>
      </c>
      <c r="M12" s="15"/>
      <c r="N12" s="15"/>
      <c r="O12" s="16"/>
    </row>
    <row r="13" spans="1:64" x14ac:dyDescent="0.25">
      <c r="B13" s="104">
        <v>3</v>
      </c>
      <c r="C13" s="52"/>
      <c r="D13" s="54"/>
      <c r="E13" s="54"/>
      <c r="F13" s="54"/>
      <c r="G13" s="54"/>
      <c r="H13" s="126"/>
      <c r="I13" s="54"/>
      <c r="J13" s="126"/>
      <c r="K13" s="54"/>
      <c r="L13" s="44">
        <f t="shared" si="0"/>
        <v>0</v>
      </c>
      <c r="M13" s="15"/>
      <c r="N13" s="15"/>
      <c r="O13" s="16"/>
    </row>
    <row r="14" spans="1:64" x14ac:dyDescent="0.25">
      <c r="B14" s="104">
        <v>4</v>
      </c>
      <c r="C14" s="52"/>
      <c r="D14" s="54"/>
      <c r="E14" s="54"/>
      <c r="F14" s="54"/>
      <c r="G14" s="54"/>
      <c r="H14" s="126"/>
      <c r="I14" s="54"/>
      <c r="J14" s="126"/>
      <c r="K14" s="54"/>
      <c r="L14" s="44">
        <f t="shared" si="0"/>
        <v>0</v>
      </c>
      <c r="M14" s="15"/>
      <c r="N14" s="15"/>
      <c r="O14" s="16"/>
    </row>
    <row r="15" spans="1:64" x14ac:dyDescent="0.25">
      <c r="B15" s="104">
        <v>5</v>
      </c>
      <c r="C15" s="52"/>
      <c r="D15" s="54"/>
      <c r="E15" s="54"/>
      <c r="F15" s="54"/>
      <c r="G15" s="54"/>
      <c r="H15" s="126"/>
      <c r="I15" s="54"/>
      <c r="J15" s="126"/>
      <c r="K15" s="54"/>
      <c r="L15" s="44">
        <f t="shared" si="0"/>
        <v>0</v>
      </c>
      <c r="M15" s="15"/>
      <c r="N15" s="15"/>
      <c r="O15" s="16"/>
    </row>
    <row r="16" spans="1:64" x14ac:dyDescent="0.25">
      <c r="B16" s="104">
        <v>6</v>
      </c>
      <c r="C16" s="52"/>
      <c r="D16" s="54"/>
      <c r="E16" s="54"/>
      <c r="F16" s="54"/>
      <c r="G16" s="54"/>
      <c r="H16" s="126"/>
      <c r="I16" s="54"/>
      <c r="J16" s="126"/>
      <c r="K16" s="54"/>
      <c r="L16" s="44">
        <f t="shared" si="0"/>
        <v>0</v>
      </c>
      <c r="M16" s="15"/>
      <c r="N16" s="13"/>
      <c r="O16" s="16"/>
    </row>
    <row r="17" spans="2:15" x14ac:dyDescent="0.25">
      <c r="B17" s="104">
        <v>7</v>
      </c>
      <c r="C17" s="52"/>
      <c r="D17" s="54"/>
      <c r="E17" s="54"/>
      <c r="F17" s="54"/>
      <c r="G17" s="54"/>
      <c r="H17" s="126"/>
      <c r="I17" s="54"/>
      <c r="J17" s="126"/>
      <c r="K17" s="54"/>
      <c r="L17" s="44">
        <f t="shared" si="0"/>
        <v>0</v>
      </c>
      <c r="M17" s="13"/>
      <c r="N17" s="15"/>
      <c r="O17" s="16"/>
    </row>
    <row r="18" spans="2:15" x14ac:dyDescent="0.25">
      <c r="B18" s="104">
        <v>8</v>
      </c>
      <c r="C18" s="52"/>
      <c r="D18" s="54"/>
      <c r="E18" s="54"/>
      <c r="F18" s="54"/>
      <c r="G18" s="54"/>
      <c r="H18" s="126"/>
      <c r="I18" s="54"/>
      <c r="J18" s="126"/>
      <c r="K18" s="54"/>
      <c r="L18" s="44">
        <f t="shared" si="0"/>
        <v>0</v>
      </c>
      <c r="M18" s="15"/>
      <c r="N18" s="13"/>
      <c r="O18" s="16"/>
    </row>
    <row r="19" spans="2:15" x14ac:dyDescent="0.25">
      <c r="B19" s="104">
        <v>9</v>
      </c>
      <c r="C19" s="52"/>
      <c r="D19" s="54"/>
      <c r="E19" s="54"/>
      <c r="F19" s="54"/>
      <c r="G19" s="54"/>
      <c r="H19" s="126"/>
      <c r="I19" s="54"/>
      <c r="J19" s="126"/>
      <c r="K19" s="54"/>
      <c r="L19" s="44">
        <f>IF(AND(C19&lt;&gt;"",D19&lt;&gt;"",E19&lt;&gt;"",F19&lt;&gt;" "),G19*H19*10+I19*J19*20+K19,0)</f>
        <v>0</v>
      </c>
      <c r="M19" s="15"/>
      <c r="N19" s="15"/>
      <c r="O19" s="16"/>
    </row>
    <row r="20" spans="2:15" x14ac:dyDescent="0.25">
      <c r="B20" s="104">
        <v>10</v>
      </c>
      <c r="C20" s="52"/>
      <c r="D20" s="54"/>
      <c r="E20" s="54"/>
      <c r="F20" s="54"/>
      <c r="G20" s="54"/>
      <c r="H20" s="126"/>
      <c r="I20" s="54"/>
      <c r="J20" s="126"/>
      <c r="K20" s="54"/>
      <c r="L20" s="44">
        <f t="shared" si="0"/>
        <v>0</v>
      </c>
      <c r="M20" s="15"/>
      <c r="N20" s="15"/>
      <c r="O20" s="16"/>
    </row>
    <row r="21" spans="2:15" x14ac:dyDescent="0.25">
      <c r="B21" s="104">
        <v>11</v>
      </c>
      <c r="C21" s="52"/>
      <c r="D21" s="54"/>
      <c r="E21" s="54"/>
      <c r="F21" s="54"/>
      <c r="G21" s="54"/>
      <c r="H21" s="126"/>
      <c r="I21" s="54"/>
      <c r="J21" s="126"/>
      <c r="K21" s="54"/>
      <c r="L21" s="44">
        <f t="shared" si="0"/>
        <v>0</v>
      </c>
      <c r="M21" s="15"/>
      <c r="N21" s="15"/>
      <c r="O21" s="16"/>
    </row>
    <row r="22" spans="2:15" x14ac:dyDescent="0.25">
      <c r="B22" s="104">
        <v>12</v>
      </c>
      <c r="C22" s="52"/>
      <c r="D22" s="54"/>
      <c r="E22" s="54"/>
      <c r="F22" s="54"/>
      <c r="G22" s="54"/>
      <c r="H22" s="126"/>
      <c r="I22" s="54"/>
      <c r="J22" s="126"/>
      <c r="K22" s="54"/>
      <c r="L22" s="44">
        <f t="shared" si="0"/>
        <v>0</v>
      </c>
      <c r="M22" s="15"/>
      <c r="N22" s="15"/>
      <c r="O22" s="16"/>
    </row>
    <row r="23" spans="2:15" x14ac:dyDescent="0.25">
      <c r="B23" s="104">
        <v>13</v>
      </c>
      <c r="C23" s="52"/>
      <c r="D23" s="54"/>
      <c r="E23" s="54"/>
      <c r="F23" s="54"/>
      <c r="G23" s="54"/>
      <c r="H23" s="126"/>
      <c r="I23" s="54"/>
      <c r="J23" s="126"/>
      <c r="K23" s="54"/>
      <c r="L23" s="44">
        <f t="shared" si="0"/>
        <v>0</v>
      </c>
      <c r="M23" s="15"/>
      <c r="N23" s="15"/>
      <c r="O23" s="16"/>
    </row>
    <row r="24" spans="2:15" x14ac:dyDescent="0.25">
      <c r="B24" s="104">
        <v>14</v>
      </c>
      <c r="C24" s="52"/>
      <c r="D24" s="54"/>
      <c r="E24" s="54"/>
      <c r="F24" s="54"/>
      <c r="G24" s="54"/>
      <c r="H24" s="126"/>
      <c r="I24" s="54"/>
      <c r="J24" s="126"/>
      <c r="K24" s="54"/>
      <c r="L24" s="44">
        <f t="shared" si="0"/>
        <v>0</v>
      </c>
      <c r="M24" s="15"/>
      <c r="N24" s="15"/>
      <c r="O24" s="16"/>
    </row>
    <row r="25" spans="2:15" x14ac:dyDescent="0.25">
      <c r="B25" s="104">
        <v>15</v>
      </c>
      <c r="C25" s="52"/>
      <c r="D25" s="54"/>
      <c r="E25" s="54"/>
      <c r="F25" s="54"/>
      <c r="G25" s="54"/>
      <c r="H25" s="126"/>
      <c r="I25" s="54"/>
      <c r="J25" s="126"/>
      <c r="K25" s="54"/>
      <c r="L25" s="44">
        <f t="shared" si="0"/>
        <v>0</v>
      </c>
      <c r="M25" s="15"/>
      <c r="N25" s="15"/>
      <c r="O25" s="16"/>
    </row>
    <row r="26" spans="2:15" x14ac:dyDescent="0.25">
      <c r="B26" s="104">
        <v>16</v>
      </c>
      <c r="C26" s="52"/>
      <c r="D26" s="54"/>
      <c r="E26" s="54"/>
      <c r="F26" s="54"/>
      <c r="G26" s="54"/>
      <c r="H26" s="126"/>
      <c r="I26" s="54"/>
      <c r="J26" s="126"/>
      <c r="K26" s="54"/>
      <c r="L26" s="44">
        <f t="shared" si="0"/>
        <v>0</v>
      </c>
      <c r="M26" s="15"/>
      <c r="N26" s="15"/>
      <c r="O26" s="16"/>
    </row>
    <row r="27" spans="2:15" x14ac:dyDescent="0.25">
      <c r="B27" s="104">
        <v>17</v>
      </c>
      <c r="C27" s="52"/>
      <c r="D27" s="54"/>
      <c r="E27" s="54"/>
      <c r="F27" s="54"/>
      <c r="G27" s="54"/>
      <c r="H27" s="126"/>
      <c r="I27" s="54"/>
      <c r="J27" s="126"/>
      <c r="K27" s="54"/>
      <c r="L27" s="44">
        <f t="shared" si="0"/>
        <v>0</v>
      </c>
      <c r="M27" s="15"/>
      <c r="N27" s="15"/>
      <c r="O27" s="16"/>
    </row>
    <row r="28" spans="2:15" x14ac:dyDescent="0.25">
      <c r="B28" s="104">
        <v>18</v>
      </c>
      <c r="C28" s="52"/>
      <c r="D28" s="54"/>
      <c r="E28" s="54"/>
      <c r="F28" s="54"/>
      <c r="G28" s="54"/>
      <c r="H28" s="126"/>
      <c r="I28" s="54"/>
      <c r="J28" s="126"/>
      <c r="K28" s="54"/>
      <c r="L28" s="44">
        <f t="shared" si="0"/>
        <v>0</v>
      </c>
      <c r="M28" s="15"/>
      <c r="N28" s="15"/>
      <c r="O28" s="16"/>
    </row>
    <row r="29" spans="2:15" x14ac:dyDescent="0.25">
      <c r="B29" s="104">
        <v>19</v>
      </c>
      <c r="C29" s="52"/>
      <c r="D29" s="54"/>
      <c r="E29" s="54"/>
      <c r="F29" s="54"/>
      <c r="G29" s="54"/>
      <c r="H29" s="126"/>
      <c r="I29" s="54"/>
      <c r="J29" s="126"/>
      <c r="K29" s="54"/>
      <c r="L29" s="44">
        <f t="shared" si="0"/>
        <v>0</v>
      </c>
      <c r="M29" s="15"/>
      <c r="N29" s="15"/>
      <c r="O29" s="16"/>
    </row>
    <row r="30" spans="2:15" x14ac:dyDescent="0.25">
      <c r="B30" s="104">
        <v>20</v>
      </c>
      <c r="C30" s="52"/>
      <c r="D30" s="54"/>
      <c r="E30" s="54"/>
      <c r="F30" s="54"/>
      <c r="G30" s="54"/>
      <c r="H30" s="126"/>
      <c r="I30" s="54"/>
      <c r="J30" s="126"/>
      <c r="K30" s="54"/>
      <c r="L30" s="44">
        <f t="shared" si="0"/>
        <v>0</v>
      </c>
      <c r="M30" s="15"/>
      <c r="N30" s="15"/>
      <c r="O30" s="16"/>
    </row>
    <row r="31" spans="2:15" x14ac:dyDescent="0.25">
      <c r="B31" s="104">
        <v>21</v>
      </c>
      <c r="C31" s="52"/>
      <c r="D31" s="54"/>
      <c r="E31" s="54"/>
      <c r="F31" s="54"/>
      <c r="G31" s="54"/>
      <c r="H31" s="126"/>
      <c r="I31" s="54"/>
      <c r="J31" s="126"/>
      <c r="K31" s="54"/>
      <c r="L31" s="44">
        <f t="shared" si="0"/>
        <v>0</v>
      </c>
      <c r="M31" s="15"/>
      <c r="N31" s="15"/>
      <c r="O31" s="16"/>
    </row>
    <row r="32" spans="2:15" x14ac:dyDescent="0.25">
      <c r="B32" s="104">
        <v>22</v>
      </c>
      <c r="C32" s="52"/>
      <c r="D32" s="54"/>
      <c r="E32" s="54"/>
      <c r="F32" s="54"/>
      <c r="G32" s="54"/>
      <c r="H32" s="126"/>
      <c r="I32" s="54"/>
      <c r="J32" s="126"/>
      <c r="K32" s="54"/>
      <c r="L32" s="44">
        <f t="shared" si="0"/>
        <v>0</v>
      </c>
      <c r="M32" s="15"/>
      <c r="N32" s="15"/>
      <c r="O32" s="16"/>
    </row>
    <row r="33" spans="2:15" x14ac:dyDescent="0.25">
      <c r="B33" s="104">
        <v>23</v>
      </c>
      <c r="C33" s="52"/>
      <c r="D33" s="54"/>
      <c r="E33" s="54"/>
      <c r="F33" s="54"/>
      <c r="G33" s="54"/>
      <c r="H33" s="126"/>
      <c r="I33" s="54"/>
      <c r="J33" s="126"/>
      <c r="K33" s="54"/>
      <c r="L33" s="44">
        <f t="shared" si="0"/>
        <v>0</v>
      </c>
      <c r="M33" s="15"/>
      <c r="N33" s="15"/>
      <c r="O33" s="16"/>
    </row>
    <row r="34" spans="2:15" x14ac:dyDescent="0.25">
      <c r="B34" s="104">
        <v>24</v>
      </c>
      <c r="C34" s="52"/>
      <c r="D34" s="54"/>
      <c r="E34" s="54"/>
      <c r="F34" s="54"/>
      <c r="G34" s="54"/>
      <c r="H34" s="126"/>
      <c r="I34" s="54"/>
      <c r="J34" s="126"/>
      <c r="K34" s="54"/>
      <c r="L34" s="44">
        <f t="shared" si="0"/>
        <v>0</v>
      </c>
      <c r="M34" s="15"/>
      <c r="N34" s="15"/>
      <c r="O34" s="16"/>
    </row>
    <row r="35" spans="2:15" x14ac:dyDescent="0.25">
      <c r="B35" s="104">
        <v>25</v>
      </c>
      <c r="C35" s="52"/>
      <c r="D35" s="54"/>
      <c r="E35" s="54"/>
      <c r="F35" s="54"/>
      <c r="G35" s="54"/>
      <c r="H35" s="126"/>
      <c r="I35" s="54"/>
      <c r="J35" s="126"/>
      <c r="K35" s="54"/>
      <c r="L35" s="44">
        <f t="shared" si="0"/>
        <v>0</v>
      </c>
      <c r="M35" s="15"/>
      <c r="N35" s="15"/>
      <c r="O35" s="16"/>
    </row>
    <row r="36" spans="2:15" x14ac:dyDescent="0.25">
      <c r="B36" s="104">
        <v>26</v>
      </c>
      <c r="C36" s="52"/>
      <c r="D36" s="54"/>
      <c r="E36" s="54"/>
      <c r="F36" s="54"/>
      <c r="G36" s="54"/>
      <c r="H36" s="126"/>
      <c r="I36" s="54"/>
      <c r="J36" s="126"/>
      <c r="K36" s="54"/>
      <c r="L36" s="44">
        <f t="shared" si="0"/>
        <v>0</v>
      </c>
      <c r="M36" s="15"/>
      <c r="N36" s="15"/>
      <c r="O36" s="16"/>
    </row>
    <row r="37" spans="2:15" x14ac:dyDescent="0.25">
      <c r="B37" s="104">
        <v>27</v>
      </c>
      <c r="C37" s="52"/>
      <c r="D37" s="54"/>
      <c r="E37" s="54"/>
      <c r="F37" s="54"/>
      <c r="G37" s="54"/>
      <c r="H37" s="126"/>
      <c r="I37" s="54"/>
      <c r="J37" s="126"/>
      <c r="K37" s="54"/>
      <c r="L37" s="44">
        <f t="shared" si="0"/>
        <v>0</v>
      </c>
      <c r="M37" s="15"/>
      <c r="N37" s="15"/>
      <c r="O37" s="16"/>
    </row>
    <row r="38" spans="2:15" x14ac:dyDescent="0.25">
      <c r="B38" s="104">
        <v>28</v>
      </c>
      <c r="C38" s="52"/>
      <c r="D38" s="54"/>
      <c r="E38" s="54"/>
      <c r="F38" s="54"/>
      <c r="G38" s="54"/>
      <c r="H38" s="126"/>
      <c r="I38" s="54"/>
      <c r="J38" s="126"/>
      <c r="K38" s="54"/>
      <c r="L38" s="44">
        <f t="shared" si="0"/>
        <v>0</v>
      </c>
      <c r="M38" s="15"/>
      <c r="N38" s="15"/>
      <c r="O38" s="16"/>
    </row>
    <row r="39" spans="2:15" x14ac:dyDescent="0.25">
      <c r="B39" s="104">
        <v>29</v>
      </c>
      <c r="C39" s="52"/>
      <c r="D39" s="54"/>
      <c r="E39" s="54"/>
      <c r="F39" s="54"/>
      <c r="G39" s="54"/>
      <c r="H39" s="126"/>
      <c r="I39" s="54"/>
      <c r="J39" s="126"/>
      <c r="K39" s="54"/>
      <c r="L39" s="44">
        <f t="shared" si="0"/>
        <v>0</v>
      </c>
      <c r="M39" s="15"/>
      <c r="N39" s="15"/>
      <c r="O39" s="16"/>
    </row>
    <row r="40" spans="2:15" x14ac:dyDescent="0.25">
      <c r="B40" s="104">
        <v>30</v>
      </c>
      <c r="C40" s="52"/>
      <c r="D40" s="54"/>
      <c r="E40" s="54"/>
      <c r="F40" s="54"/>
      <c r="G40" s="54"/>
      <c r="H40" s="126"/>
      <c r="I40" s="54"/>
      <c r="J40" s="126"/>
      <c r="K40" s="54"/>
      <c r="L40" s="44">
        <f t="shared" si="0"/>
        <v>0</v>
      </c>
      <c r="M40" s="15"/>
      <c r="N40" s="15"/>
      <c r="O40" s="16"/>
    </row>
    <row r="41" spans="2:15" x14ac:dyDescent="0.25">
      <c r="B41" s="104">
        <v>31</v>
      </c>
      <c r="C41" s="52"/>
      <c r="D41" s="54"/>
      <c r="E41" s="54"/>
      <c r="F41" s="54"/>
      <c r="G41" s="54"/>
      <c r="H41" s="126"/>
      <c r="I41" s="54"/>
      <c r="J41" s="126"/>
      <c r="K41" s="54"/>
      <c r="L41" s="44">
        <f t="shared" si="0"/>
        <v>0</v>
      </c>
      <c r="M41" s="15"/>
      <c r="N41" s="15"/>
      <c r="O41" s="16"/>
    </row>
    <row r="42" spans="2:15" x14ac:dyDescent="0.25">
      <c r="B42" s="104">
        <v>32</v>
      </c>
      <c r="C42" s="52"/>
      <c r="D42" s="54"/>
      <c r="E42" s="54"/>
      <c r="F42" s="54"/>
      <c r="G42" s="54"/>
      <c r="H42" s="126"/>
      <c r="I42" s="54"/>
      <c r="J42" s="126"/>
      <c r="K42" s="54"/>
      <c r="L42" s="44">
        <f t="shared" si="0"/>
        <v>0</v>
      </c>
      <c r="M42" s="15"/>
      <c r="N42" s="15"/>
      <c r="O42" s="16"/>
    </row>
    <row r="43" spans="2:15" x14ac:dyDescent="0.25">
      <c r="B43" s="104">
        <v>33</v>
      </c>
      <c r="C43" s="52"/>
      <c r="D43" s="54"/>
      <c r="E43" s="54"/>
      <c r="F43" s="54"/>
      <c r="G43" s="54"/>
      <c r="H43" s="126"/>
      <c r="I43" s="54"/>
      <c r="J43" s="126"/>
      <c r="K43" s="54"/>
      <c r="L43" s="44">
        <f t="shared" si="0"/>
        <v>0</v>
      </c>
      <c r="M43" s="15"/>
      <c r="N43" s="15"/>
      <c r="O43" s="16"/>
    </row>
    <row r="44" spans="2:15" x14ac:dyDescent="0.25">
      <c r="B44" s="104">
        <v>34</v>
      </c>
      <c r="C44" s="52"/>
      <c r="D44" s="54"/>
      <c r="E44" s="54"/>
      <c r="F44" s="54"/>
      <c r="G44" s="54"/>
      <c r="H44" s="126"/>
      <c r="I44" s="54"/>
      <c r="J44" s="126"/>
      <c r="K44" s="54"/>
      <c r="L44" s="44">
        <f t="shared" si="0"/>
        <v>0</v>
      </c>
      <c r="M44" s="15"/>
      <c r="N44" s="15"/>
      <c r="O44" s="16"/>
    </row>
    <row r="45" spans="2:15" x14ac:dyDescent="0.25">
      <c r="B45" s="104">
        <v>35</v>
      </c>
      <c r="C45" s="52"/>
      <c r="D45" s="54"/>
      <c r="E45" s="54"/>
      <c r="F45" s="54"/>
      <c r="G45" s="54"/>
      <c r="H45" s="126"/>
      <c r="I45" s="54"/>
      <c r="J45" s="126"/>
      <c r="K45" s="54"/>
      <c r="L45" s="44">
        <f t="shared" si="0"/>
        <v>0</v>
      </c>
      <c r="M45" s="15"/>
      <c r="N45" s="15"/>
      <c r="O45" s="16"/>
    </row>
    <row r="46" spans="2:15" x14ac:dyDescent="0.25">
      <c r="B46" s="104">
        <v>36</v>
      </c>
      <c r="C46" s="52"/>
      <c r="D46" s="54"/>
      <c r="E46" s="54"/>
      <c r="F46" s="54"/>
      <c r="G46" s="54"/>
      <c r="H46" s="126"/>
      <c r="I46" s="54"/>
      <c r="J46" s="126"/>
      <c r="K46" s="54"/>
      <c r="L46" s="44">
        <f t="shared" si="0"/>
        <v>0</v>
      </c>
      <c r="M46" s="15"/>
      <c r="N46" s="15"/>
      <c r="O46" s="16"/>
    </row>
    <row r="47" spans="2:15" x14ac:dyDescent="0.25">
      <c r="B47" s="104">
        <v>37</v>
      </c>
      <c r="C47" s="52"/>
      <c r="D47" s="54"/>
      <c r="E47" s="54"/>
      <c r="F47" s="54"/>
      <c r="G47" s="54"/>
      <c r="H47" s="126"/>
      <c r="I47" s="54"/>
      <c r="J47" s="126"/>
      <c r="K47" s="54"/>
      <c r="L47" s="44">
        <f t="shared" si="0"/>
        <v>0</v>
      </c>
      <c r="M47" s="15"/>
      <c r="N47" s="15"/>
      <c r="O47" s="16"/>
    </row>
    <row r="48" spans="2:15" x14ac:dyDescent="0.25">
      <c r="B48" s="104">
        <v>38</v>
      </c>
      <c r="C48" s="52"/>
      <c r="D48" s="54"/>
      <c r="E48" s="54"/>
      <c r="F48" s="54"/>
      <c r="G48" s="54"/>
      <c r="H48" s="126"/>
      <c r="I48" s="54"/>
      <c r="J48" s="126"/>
      <c r="K48" s="54"/>
      <c r="L48" s="44">
        <f t="shared" si="0"/>
        <v>0</v>
      </c>
      <c r="M48" s="15"/>
      <c r="N48" s="15"/>
      <c r="O48" s="16"/>
    </row>
    <row r="49" spans="2:15" x14ac:dyDescent="0.25">
      <c r="B49" s="104">
        <v>39</v>
      </c>
      <c r="C49" s="52"/>
      <c r="D49" s="54"/>
      <c r="E49" s="54"/>
      <c r="F49" s="54"/>
      <c r="G49" s="54"/>
      <c r="H49" s="126"/>
      <c r="I49" s="54"/>
      <c r="J49" s="126"/>
      <c r="K49" s="54"/>
      <c r="L49" s="44">
        <f t="shared" si="0"/>
        <v>0</v>
      </c>
      <c r="M49" s="15"/>
      <c r="N49" s="15"/>
      <c r="O49" s="16"/>
    </row>
    <row r="50" spans="2:15" x14ac:dyDescent="0.25">
      <c r="B50" s="104">
        <v>40</v>
      </c>
      <c r="C50" s="52"/>
      <c r="D50" s="54"/>
      <c r="E50" s="54"/>
      <c r="F50" s="54"/>
      <c r="G50" s="54"/>
      <c r="H50" s="126"/>
      <c r="I50" s="54"/>
      <c r="J50" s="126"/>
      <c r="K50" s="54"/>
      <c r="L50" s="44">
        <f t="shared" si="0"/>
        <v>0</v>
      </c>
      <c r="M50" s="15"/>
      <c r="N50" s="15"/>
      <c r="O50" s="16"/>
    </row>
    <row r="51" spans="2:15" x14ac:dyDescent="0.25">
      <c r="B51" s="104">
        <v>41</v>
      </c>
      <c r="C51" s="52"/>
      <c r="D51" s="54"/>
      <c r="E51" s="54"/>
      <c r="F51" s="54"/>
      <c r="G51" s="54"/>
      <c r="H51" s="126"/>
      <c r="I51" s="54"/>
      <c r="J51" s="126"/>
      <c r="K51" s="54"/>
      <c r="L51" s="44">
        <f t="shared" si="0"/>
        <v>0</v>
      </c>
      <c r="M51" s="15"/>
      <c r="N51" s="15"/>
      <c r="O51" s="16"/>
    </row>
    <row r="52" spans="2:15" x14ac:dyDescent="0.25">
      <c r="B52" s="104">
        <v>42</v>
      </c>
      <c r="C52" s="52"/>
      <c r="D52" s="54"/>
      <c r="E52" s="54"/>
      <c r="F52" s="54"/>
      <c r="G52" s="54"/>
      <c r="H52" s="126"/>
      <c r="I52" s="54"/>
      <c r="J52" s="126"/>
      <c r="K52" s="54"/>
      <c r="L52" s="44">
        <f t="shared" si="0"/>
        <v>0</v>
      </c>
      <c r="M52" s="15"/>
      <c r="N52" s="15"/>
      <c r="O52" s="16"/>
    </row>
    <row r="53" spans="2:15" x14ac:dyDescent="0.25">
      <c r="B53" s="104">
        <v>43</v>
      </c>
      <c r="C53" s="52"/>
      <c r="D53" s="54"/>
      <c r="E53" s="54"/>
      <c r="F53" s="54"/>
      <c r="G53" s="54"/>
      <c r="H53" s="126"/>
      <c r="I53" s="54"/>
      <c r="J53" s="126"/>
      <c r="K53" s="54"/>
      <c r="L53" s="44">
        <f t="shared" si="0"/>
        <v>0</v>
      </c>
      <c r="M53" s="15"/>
      <c r="N53" s="15"/>
      <c r="O53" s="16"/>
    </row>
    <row r="54" spans="2:15" x14ac:dyDescent="0.25">
      <c r="B54" s="104">
        <v>44</v>
      </c>
      <c r="C54" s="52"/>
      <c r="D54" s="54"/>
      <c r="E54" s="54"/>
      <c r="F54" s="54"/>
      <c r="G54" s="54"/>
      <c r="H54" s="126"/>
      <c r="I54" s="54"/>
      <c r="J54" s="126"/>
      <c r="K54" s="54"/>
      <c r="L54" s="44">
        <f t="shared" si="0"/>
        <v>0</v>
      </c>
      <c r="M54" s="15"/>
      <c r="N54" s="15"/>
      <c r="O54" s="16"/>
    </row>
    <row r="55" spans="2:15" x14ac:dyDescent="0.25">
      <c r="B55" s="104">
        <v>45</v>
      </c>
      <c r="C55" s="52"/>
      <c r="D55" s="54"/>
      <c r="E55" s="54"/>
      <c r="F55" s="54"/>
      <c r="G55" s="54"/>
      <c r="H55" s="126"/>
      <c r="I55" s="54"/>
      <c r="J55" s="126"/>
      <c r="K55" s="54"/>
      <c r="L55" s="44">
        <f t="shared" si="0"/>
        <v>0</v>
      </c>
      <c r="M55" s="15"/>
      <c r="N55" s="15"/>
      <c r="O55" s="16"/>
    </row>
    <row r="56" spans="2:15" x14ac:dyDescent="0.25">
      <c r="B56" s="104">
        <v>46</v>
      </c>
      <c r="C56" s="52"/>
      <c r="D56" s="54"/>
      <c r="E56" s="54"/>
      <c r="F56" s="54"/>
      <c r="G56" s="54"/>
      <c r="H56" s="126"/>
      <c r="I56" s="54"/>
      <c r="J56" s="126"/>
      <c r="K56" s="54"/>
      <c r="L56" s="44">
        <f t="shared" si="0"/>
        <v>0</v>
      </c>
      <c r="M56" s="15"/>
      <c r="N56" s="15"/>
      <c r="O56" s="16"/>
    </row>
    <row r="57" spans="2:15" x14ac:dyDescent="0.25">
      <c r="B57" s="104">
        <v>47</v>
      </c>
      <c r="C57" s="52"/>
      <c r="D57" s="54"/>
      <c r="E57" s="54"/>
      <c r="F57" s="54"/>
      <c r="G57" s="54"/>
      <c r="H57" s="126"/>
      <c r="I57" s="54"/>
      <c r="J57" s="126"/>
      <c r="K57" s="54"/>
      <c r="L57" s="44">
        <f t="shared" si="0"/>
        <v>0</v>
      </c>
      <c r="M57" s="15"/>
      <c r="N57" s="15"/>
      <c r="O57" s="16"/>
    </row>
    <row r="58" spans="2:15" x14ac:dyDescent="0.25">
      <c r="B58" s="104">
        <v>48</v>
      </c>
      <c r="C58" s="52"/>
      <c r="D58" s="54"/>
      <c r="E58" s="54"/>
      <c r="F58" s="54"/>
      <c r="G58" s="54"/>
      <c r="H58" s="126"/>
      <c r="I58" s="54"/>
      <c r="J58" s="126"/>
      <c r="K58" s="54"/>
      <c r="L58" s="44">
        <f t="shared" si="0"/>
        <v>0</v>
      </c>
      <c r="M58" s="15"/>
      <c r="N58" s="15"/>
      <c r="O58" s="16"/>
    </row>
    <row r="59" spans="2:15" x14ac:dyDescent="0.25">
      <c r="B59" s="104">
        <v>49</v>
      </c>
      <c r="C59" s="52"/>
      <c r="D59" s="54"/>
      <c r="E59" s="54"/>
      <c r="F59" s="54"/>
      <c r="G59" s="54"/>
      <c r="H59" s="126"/>
      <c r="I59" s="54"/>
      <c r="J59" s="126"/>
      <c r="K59" s="54"/>
      <c r="L59" s="44">
        <f t="shared" si="0"/>
        <v>0</v>
      </c>
      <c r="M59" s="15"/>
      <c r="N59" s="15"/>
      <c r="O59" s="16"/>
    </row>
    <row r="60" spans="2:15" x14ac:dyDescent="0.25">
      <c r="B60" s="104">
        <v>50</v>
      </c>
      <c r="C60" s="52"/>
      <c r="D60" s="54"/>
      <c r="E60" s="54"/>
      <c r="F60" s="54"/>
      <c r="G60" s="54"/>
      <c r="H60" s="126"/>
      <c r="I60" s="54"/>
      <c r="J60" s="126"/>
      <c r="K60" s="54"/>
      <c r="L60" s="44">
        <f t="shared" si="0"/>
        <v>0</v>
      </c>
      <c r="M60" s="15"/>
      <c r="N60" s="15"/>
      <c r="O60" s="16"/>
    </row>
    <row r="61" spans="2:15" x14ac:dyDescent="0.25">
      <c r="B61" s="104">
        <v>51</v>
      </c>
      <c r="C61" s="52"/>
      <c r="D61" s="54"/>
      <c r="E61" s="54"/>
      <c r="F61" s="54"/>
      <c r="G61" s="54"/>
      <c r="H61" s="126"/>
      <c r="I61" s="54"/>
      <c r="J61" s="126"/>
      <c r="K61" s="54"/>
      <c r="L61" s="44">
        <f t="shared" si="0"/>
        <v>0</v>
      </c>
      <c r="M61" s="15"/>
      <c r="N61" s="15"/>
      <c r="O61" s="16"/>
    </row>
    <row r="62" spans="2:15" x14ac:dyDescent="0.25">
      <c r="B62" s="104">
        <v>52</v>
      </c>
      <c r="C62" s="52"/>
      <c r="D62" s="54"/>
      <c r="E62" s="54"/>
      <c r="F62" s="54"/>
      <c r="G62" s="54"/>
      <c r="H62" s="126"/>
      <c r="I62" s="54"/>
      <c r="J62" s="126"/>
      <c r="K62" s="54"/>
      <c r="L62" s="44">
        <f t="shared" si="0"/>
        <v>0</v>
      </c>
      <c r="M62" s="15"/>
      <c r="N62" s="15"/>
      <c r="O62" s="16"/>
    </row>
    <row r="63" spans="2:15" x14ac:dyDescent="0.25">
      <c r="B63" s="104">
        <v>53</v>
      </c>
      <c r="C63" s="52"/>
      <c r="D63" s="54"/>
      <c r="E63" s="54"/>
      <c r="F63" s="54"/>
      <c r="G63" s="54"/>
      <c r="H63" s="126"/>
      <c r="I63" s="54"/>
      <c r="J63" s="126"/>
      <c r="K63" s="54"/>
      <c r="L63" s="44">
        <f t="shared" si="0"/>
        <v>0</v>
      </c>
      <c r="M63" s="15"/>
      <c r="N63" s="15"/>
      <c r="O63" s="16"/>
    </row>
    <row r="64" spans="2:15" x14ac:dyDescent="0.25">
      <c r="B64" s="104">
        <v>54</v>
      </c>
      <c r="C64" s="52"/>
      <c r="D64" s="54"/>
      <c r="E64" s="54"/>
      <c r="F64" s="54"/>
      <c r="G64" s="54"/>
      <c r="H64" s="126"/>
      <c r="I64" s="54"/>
      <c r="J64" s="126"/>
      <c r="K64" s="54"/>
      <c r="L64" s="44">
        <f t="shared" si="0"/>
        <v>0</v>
      </c>
      <c r="M64" s="15"/>
      <c r="N64" s="15"/>
      <c r="O64" s="16"/>
    </row>
    <row r="65" spans="2:15" x14ac:dyDescent="0.25">
      <c r="B65" s="104">
        <v>55</v>
      </c>
      <c r="C65" s="52"/>
      <c r="D65" s="54"/>
      <c r="E65" s="54"/>
      <c r="F65" s="54"/>
      <c r="G65" s="54"/>
      <c r="H65" s="126"/>
      <c r="I65" s="54"/>
      <c r="J65" s="126"/>
      <c r="K65" s="54"/>
      <c r="L65" s="44">
        <f t="shared" si="0"/>
        <v>0</v>
      </c>
      <c r="M65" s="15"/>
      <c r="N65" s="15"/>
      <c r="O65" s="16"/>
    </row>
    <row r="66" spans="2:15" x14ac:dyDescent="0.25">
      <c r="B66" s="104">
        <v>56</v>
      </c>
      <c r="C66" s="52"/>
      <c r="D66" s="54"/>
      <c r="E66" s="54"/>
      <c r="F66" s="54"/>
      <c r="G66" s="54"/>
      <c r="H66" s="126"/>
      <c r="I66" s="54"/>
      <c r="J66" s="126"/>
      <c r="K66" s="54"/>
      <c r="L66" s="44">
        <f t="shared" si="0"/>
        <v>0</v>
      </c>
      <c r="M66" s="15"/>
      <c r="N66" s="15"/>
      <c r="O66" s="16"/>
    </row>
    <row r="67" spans="2:15" x14ac:dyDescent="0.25">
      <c r="B67" s="104">
        <v>57</v>
      </c>
      <c r="C67" s="52"/>
      <c r="D67" s="54"/>
      <c r="E67" s="54"/>
      <c r="F67" s="54"/>
      <c r="G67" s="54"/>
      <c r="H67" s="126"/>
      <c r="I67" s="54"/>
      <c r="J67" s="126"/>
      <c r="K67" s="54"/>
      <c r="L67" s="44">
        <f t="shared" si="0"/>
        <v>0</v>
      </c>
      <c r="M67" s="15"/>
      <c r="N67" s="15"/>
      <c r="O67" s="16"/>
    </row>
    <row r="68" spans="2:15" x14ac:dyDescent="0.25">
      <c r="B68" s="104">
        <v>58</v>
      </c>
      <c r="C68" s="52"/>
      <c r="D68" s="54"/>
      <c r="E68" s="54"/>
      <c r="F68" s="54"/>
      <c r="G68" s="54"/>
      <c r="H68" s="126"/>
      <c r="I68" s="54"/>
      <c r="J68" s="126"/>
      <c r="K68" s="54"/>
      <c r="L68" s="44">
        <f t="shared" si="0"/>
        <v>0</v>
      </c>
      <c r="M68" s="15"/>
      <c r="N68" s="15"/>
      <c r="O68" s="16"/>
    </row>
    <row r="69" spans="2:15" x14ac:dyDescent="0.25">
      <c r="B69" s="104">
        <v>59</v>
      </c>
      <c r="C69" s="52"/>
      <c r="D69" s="54"/>
      <c r="E69" s="54"/>
      <c r="F69" s="54"/>
      <c r="G69" s="54"/>
      <c r="H69" s="126"/>
      <c r="I69" s="54"/>
      <c r="J69" s="126"/>
      <c r="K69" s="54"/>
      <c r="L69" s="44">
        <f t="shared" si="0"/>
        <v>0</v>
      </c>
      <c r="M69" s="15"/>
      <c r="N69" s="15"/>
      <c r="O69" s="16"/>
    </row>
    <row r="70" spans="2:15" x14ac:dyDescent="0.25">
      <c r="B70" s="104">
        <v>60</v>
      </c>
      <c r="C70" s="52"/>
      <c r="D70" s="54"/>
      <c r="E70" s="54"/>
      <c r="F70" s="54"/>
      <c r="G70" s="54"/>
      <c r="H70" s="126"/>
      <c r="I70" s="54"/>
      <c r="J70" s="126"/>
      <c r="K70" s="54"/>
      <c r="L70" s="44">
        <f t="shared" si="0"/>
        <v>0</v>
      </c>
      <c r="M70" s="15"/>
      <c r="N70" s="15"/>
      <c r="O70" s="16"/>
    </row>
    <row r="71" spans="2:15" x14ac:dyDescent="0.25">
      <c r="B71" s="104">
        <v>61</v>
      </c>
      <c r="C71" s="52"/>
      <c r="D71" s="54"/>
      <c r="E71" s="54"/>
      <c r="F71" s="54"/>
      <c r="G71" s="54"/>
      <c r="H71" s="126"/>
      <c r="I71" s="54"/>
      <c r="J71" s="126"/>
      <c r="K71" s="54"/>
      <c r="L71" s="44">
        <f t="shared" si="0"/>
        <v>0</v>
      </c>
      <c r="M71" s="15"/>
      <c r="N71" s="15"/>
      <c r="O71" s="16"/>
    </row>
    <row r="72" spans="2:15" x14ac:dyDescent="0.25">
      <c r="B72" s="104">
        <v>62</v>
      </c>
      <c r="C72" s="52"/>
      <c r="D72" s="54"/>
      <c r="E72" s="54"/>
      <c r="F72" s="54"/>
      <c r="G72" s="54"/>
      <c r="H72" s="126"/>
      <c r="I72" s="54"/>
      <c r="J72" s="126"/>
      <c r="K72" s="54"/>
      <c r="L72" s="44">
        <f t="shared" si="0"/>
        <v>0</v>
      </c>
      <c r="M72" s="15"/>
      <c r="N72" s="15"/>
      <c r="O72" s="16"/>
    </row>
    <row r="73" spans="2:15" x14ac:dyDescent="0.25">
      <c r="B73" s="104">
        <v>63</v>
      </c>
      <c r="C73" s="52"/>
      <c r="D73" s="54"/>
      <c r="E73" s="54"/>
      <c r="F73" s="54"/>
      <c r="G73" s="54"/>
      <c r="H73" s="126"/>
      <c r="I73" s="54"/>
      <c r="J73" s="126"/>
      <c r="K73" s="54"/>
      <c r="L73" s="44">
        <f t="shared" si="0"/>
        <v>0</v>
      </c>
      <c r="M73" s="15"/>
      <c r="N73" s="15"/>
      <c r="O73" s="16"/>
    </row>
    <row r="74" spans="2:15" x14ac:dyDescent="0.25">
      <c r="B74" s="104">
        <v>64</v>
      </c>
      <c r="C74" s="52"/>
      <c r="D74" s="54"/>
      <c r="E74" s="54"/>
      <c r="F74" s="54"/>
      <c r="G74" s="54"/>
      <c r="H74" s="126"/>
      <c r="I74" s="54"/>
      <c r="J74" s="126"/>
      <c r="K74" s="54"/>
      <c r="L74" s="44">
        <f t="shared" si="0"/>
        <v>0</v>
      </c>
      <c r="M74" s="15"/>
      <c r="N74" s="15"/>
      <c r="O74" s="16"/>
    </row>
    <row r="75" spans="2:15" x14ac:dyDescent="0.25">
      <c r="B75" s="104">
        <v>65</v>
      </c>
      <c r="C75" s="52"/>
      <c r="D75" s="54"/>
      <c r="E75" s="54"/>
      <c r="F75" s="54"/>
      <c r="G75" s="54"/>
      <c r="H75" s="126"/>
      <c r="I75" s="54"/>
      <c r="J75" s="126"/>
      <c r="K75" s="54"/>
      <c r="L75" s="44">
        <f t="shared" si="0"/>
        <v>0</v>
      </c>
      <c r="M75" s="15"/>
      <c r="N75" s="15"/>
      <c r="O75" s="16"/>
    </row>
    <row r="76" spans="2:15" x14ac:dyDescent="0.25">
      <c r="B76" s="104">
        <v>66</v>
      </c>
      <c r="C76" s="52"/>
      <c r="D76" s="54"/>
      <c r="E76" s="54"/>
      <c r="F76" s="54"/>
      <c r="G76" s="54"/>
      <c r="H76" s="126"/>
      <c r="I76" s="54"/>
      <c r="J76" s="126"/>
      <c r="K76" s="54"/>
      <c r="L76" s="44">
        <f t="shared" si="0"/>
        <v>0</v>
      </c>
      <c r="M76" s="15"/>
      <c r="N76" s="15"/>
      <c r="O76" s="16"/>
    </row>
    <row r="77" spans="2:15" x14ac:dyDescent="0.25">
      <c r="B77" s="104">
        <v>67</v>
      </c>
      <c r="C77" s="52"/>
      <c r="D77" s="54"/>
      <c r="E77" s="54"/>
      <c r="F77" s="54"/>
      <c r="G77" s="54"/>
      <c r="H77" s="126"/>
      <c r="I77" s="54"/>
      <c r="J77" s="126"/>
      <c r="K77" s="54"/>
      <c r="L77" s="44">
        <f t="shared" si="0"/>
        <v>0</v>
      </c>
      <c r="M77" s="15"/>
      <c r="N77" s="15"/>
      <c r="O77" s="16"/>
    </row>
    <row r="78" spans="2:15" x14ac:dyDescent="0.25">
      <c r="B78" s="104">
        <v>68</v>
      </c>
      <c r="C78" s="52"/>
      <c r="D78" s="54"/>
      <c r="E78" s="54"/>
      <c r="F78" s="54"/>
      <c r="G78" s="54"/>
      <c r="H78" s="126"/>
      <c r="I78" s="54"/>
      <c r="J78" s="126"/>
      <c r="K78" s="54"/>
      <c r="L78" s="44">
        <f t="shared" si="0"/>
        <v>0</v>
      </c>
      <c r="M78" s="15"/>
      <c r="N78" s="15"/>
      <c r="O78" s="16"/>
    </row>
    <row r="79" spans="2:15" x14ac:dyDescent="0.25">
      <c r="B79" s="104">
        <v>69</v>
      </c>
      <c r="C79" s="52"/>
      <c r="D79" s="54"/>
      <c r="E79" s="54"/>
      <c r="F79" s="54"/>
      <c r="G79" s="54"/>
      <c r="H79" s="126"/>
      <c r="I79" s="54"/>
      <c r="J79" s="126"/>
      <c r="K79" s="54"/>
      <c r="L79" s="44">
        <f t="shared" si="0"/>
        <v>0</v>
      </c>
      <c r="M79" s="15"/>
      <c r="N79" s="15"/>
      <c r="O79" s="16"/>
    </row>
    <row r="80" spans="2:15" x14ac:dyDescent="0.25">
      <c r="B80" s="104">
        <v>70</v>
      </c>
      <c r="C80" s="52"/>
      <c r="D80" s="54"/>
      <c r="E80" s="54"/>
      <c r="F80" s="54"/>
      <c r="G80" s="54"/>
      <c r="H80" s="126"/>
      <c r="I80" s="54"/>
      <c r="J80" s="126"/>
      <c r="K80" s="54"/>
      <c r="L80" s="44">
        <f t="shared" si="0"/>
        <v>0</v>
      </c>
      <c r="M80" s="15"/>
      <c r="N80" s="15"/>
      <c r="O80" s="16"/>
    </row>
    <row r="81" spans="2:15" x14ac:dyDescent="0.25">
      <c r="B81" s="104">
        <v>71</v>
      </c>
      <c r="C81" s="52"/>
      <c r="D81" s="54"/>
      <c r="E81" s="54"/>
      <c r="F81" s="54"/>
      <c r="G81" s="54"/>
      <c r="H81" s="126"/>
      <c r="I81" s="54"/>
      <c r="J81" s="126"/>
      <c r="K81" s="54"/>
      <c r="L81" s="44">
        <f t="shared" si="0"/>
        <v>0</v>
      </c>
      <c r="M81" s="15"/>
      <c r="N81" s="15"/>
      <c r="O81" s="16"/>
    </row>
    <row r="82" spans="2:15" x14ac:dyDescent="0.25">
      <c r="B82" s="104">
        <v>72</v>
      </c>
      <c r="C82" s="52"/>
      <c r="D82" s="54"/>
      <c r="E82" s="54"/>
      <c r="F82" s="54"/>
      <c r="G82" s="54"/>
      <c r="H82" s="126"/>
      <c r="I82" s="54"/>
      <c r="J82" s="126"/>
      <c r="K82" s="54"/>
      <c r="L82" s="44">
        <f t="shared" si="0"/>
        <v>0</v>
      </c>
      <c r="M82" s="15"/>
      <c r="N82" s="15"/>
      <c r="O82" s="16"/>
    </row>
    <row r="83" spans="2:15" x14ac:dyDescent="0.25">
      <c r="B83" s="104">
        <v>73</v>
      </c>
      <c r="C83" s="52"/>
      <c r="D83" s="54"/>
      <c r="E83" s="54"/>
      <c r="F83" s="54"/>
      <c r="G83" s="54"/>
      <c r="H83" s="126"/>
      <c r="I83" s="54"/>
      <c r="J83" s="126"/>
      <c r="K83" s="54"/>
      <c r="L83" s="44">
        <f t="shared" si="0"/>
        <v>0</v>
      </c>
      <c r="M83" s="15"/>
      <c r="N83" s="15"/>
      <c r="O83" s="16"/>
    </row>
    <row r="84" spans="2:15" x14ac:dyDescent="0.25">
      <c r="B84" s="104">
        <v>74</v>
      </c>
      <c r="C84" s="52"/>
      <c r="D84" s="54"/>
      <c r="E84" s="54"/>
      <c r="F84" s="54"/>
      <c r="G84" s="54"/>
      <c r="H84" s="126"/>
      <c r="I84" s="54"/>
      <c r="J84" s="126"/>
      <c r="K84" s="54"/>
      <c r="L84" s="44">
        <f t="shared" si="0"/>
        <v>0</v>
      </c>
      <c r="M84" s="15"/>
      <c r="N84" s="15"/>
      <c r="O84" s="16"/>
    </row>
    <row r="85" spans="2:15" x14ac:dyDescent="0.25">
      <c r="B85" s="104">
        <v>75</v>
      </c>
      <c r="C85" s="52"/>
      <c r="D85" s="54"/>
      <c r="E85" s="54"/>
      <c r="F85" s="54"/>
      <c r="G85" s="54"/>
      <c r="H85" s="126"/>
      <c r="I85" s="54"/>
      <c r="J85" s="126"/>
      <c r="K85" s="54"/>
      <c r="L85" s="44">
        <f t="shared" si="0"/>
        <v>0</v>
      </c>
      <c r="M85" s="15"/>
      <c r="N85" s="15"/>
      <c r="O85" s="16"/>
    </row>
    <row r="86" spans="2:15" x14ac:dyDescent="0.25">
      <c r="B86" s="104">
        <v>76</v>
      </c>
      <c r="C86" s="52"/>
      <c r="D86" s="54"/>
      <c r="E86" s="54"/>
      <c r="F86" s="54"/>
      <c r="G86" s="54"/>
      <c r="H86" s="126"/>
      <c r="I86" s="54"/>
      <c r="J86" s="126"/>
      <c r="K86" s="54"/>
      <c r="L86" s="44">
        <f t="shared" si="0"/>
        <v>0</v>
      </c>
      <c r="M86" s="15"/>
      <c r="N86" s="15"/>
      <c r="O86" s="16"/>
    </row>
    <row r="87" spans="2:15" x14ac:dyDescent="0.25">
      <c r="B87" s="104">
        <v>77</v>
      </c>
      <c r="C87" s="52"/>
      <c r="D87" s="54"/>
      <c r="E87" s="54"/>
      <c r="F87" s="54"/>
      <c r="G87" s="54"/>
      <c r="H87" s="126"/>
      <c r="I87" s="54"/>
      <c r="J87" s="126"/>
      <c r="K87" s="54"/>
      <c r="L87" s="44">
        <f t="shared" si="0"/>
        <v>0</v>
      </c>
      <c r="M87" s="15"/>
      <c r="N87" s="15"/>
      <c r="O87" s="16"/>
    </row>
    <row r="88" spans="2:15" x14ac:dyDescent="0.25">
      <c r="B88" s="104">
        <v>78</v>
      </c>
      <c r="C88" s="52"/>
      <c r="D88" s="54"/>
      <c r="E88" s="54"/>
      <c r="F88" s="54"/>
      <c r="G88" s="54"/>
      <c r="H88" s="126"/>
      <c r="I88" s="54"/>
      <c r="J88" s="126"/>
      <c r="K88" s="54"/>
      <c r="L88" s="44">
        <f t="shared" si="0"/>
        <v>0</v>
      </c>
      <c r="M88" s="15"/>
      <c r="N88" s="15"/>
      <c r="O88" s="16"/>
    </row>
    <row r="89" spans="2:15" x14ac:dyDescent="0.25">
      <c r="B89" s="104">
        <v>79</v>
      </c>
      <c r="C89" s="52"/>
      <c r="D89" s="54"/>
      <c r="E89" s="54"/>
      <c r="F89" s="54"/>
      <c r="G89" s="54"/>
      <c r="H89" s="126"/>
      <c r="I89" s="54"/>
      <c r="J89" s="126"/>
      <c r="K89" s="54"/>
      <c r="L89" s="44">
        <f t="shared" si="0"/>
        <v>0</v>
      </c>
      <c r="M89" s="15"/>
      <c r="N89" s="15"/>
      <c r="O89" s="16"/>
    </row>
    <row r="90" spans="2:15" x14ac:dyDescent="0.25">
      <c r="B90" s="104">
        <v>80</v>
      </c>
      <c r="C90" s="52"/>
      <c r="D90" s="54"/>
      <c r="E90" s="54"/>
      <c r="F90" s="54"/>
      <c r="G90" s="54"/>
      <c r="H90" s="126"/>
      <c r="I90" s="54"/>
      <c r="J90" s="126"/>
      <c r="K90" s="54"/>
      <c r="L90" s="44">
        <f t="shared" si="0"/>
        <v>0</v>
      </c>
      <c r="M90" s="15"/>
      <c r="N90" s="15"/>
      <c r="O90" s="16"/>
    </row>
    <row r="91" spans="2:15" x14ac:dyDescent="0.25">
      <c r="B91" s="104">
        <v>81</v>
      </c>
      <c r="C91" s="52"/>
      <c r="D91" s="54"/>
      <c r="E91" s="54"/>
      <c r="F91" s="54"/>
      <c r="G91" s="54"/>
      <c r="H91" s="126"/>
      <c r="I91" s="54"/>
      <c r="J91" s="126"/>
      <c r="K91" s="54"/>
      <c r="L91" s="44">
        <f t="shared" si="0"/>
        <v>0</v>
      </c>
      <c r="M91" s="15"/>
      <c r="N91" s="15"/>
      <c r="O91" s="16"/>
    </row>
    <row r="92" spans="2:15" x14ac:dyDescent="0.25">
      <c r="B92" s="104">
        <v>82</v>
      </c>
      <c r="C92" s="52"/>
      <c r="D92" s="54"/>
      <c r="E92" s="54"/>
      <c r="F92" s="54"/>
      <c r="G92" s="54"/>
      <c r="H92" s="126"/>
      <c r="I92" s="54"/>
      <c r="J92" s="126"/>
      <c r="K92" s="54"/>
      <c r="L92" s="44">
        <f t="shared" si="0"/>
        <v>0</v>
      </c>
      <c r="M92" s="15"/>
      <c r="N92" s="15"/>
      <c r="O92" s="16"/>
    </row>
    <row r="93" spans="2:15" x14ac:dyDescent="0.25">
      <c r="B93" s="104">
        <v>83</v>
      </c>
      <c r="C93" s="52"/>
      <c r="D93" s="54"/>
      <c r="E93" s="54"/>
      <c r="F93" s="54"/>
      <c r="G93" s="54"/>
      <c r="H93" s="126"/>
      <c r="I93" s="54"/>
      <c r="J93" s="126"/>
      <c r="K93" s="54"/>
      <c r="L93" s="44">
        <f t="shared" si="0"/>
        <v>0</v>
      </c>
      <c r="M93" s="15"/>
      <c r="N93" s="15"/>
      <c r="O93" s="16"/>
    </row>
    <row r="94" spans="2:15" x14ac:dyDescent="0.25">
      <c r="B94" s="104">
        <v>84</v>
      </c>
      <c r="C94" s="52"/>
      <c r="D94" s="54"/>
      <c r="E94" s="54"/>
      <c r="F94" s="54"/>
      <c r="G94" s="54"/>
      <c r="H94" s="126"/>
      <c r="I94" s="54"/>
      <c r="J94" s="126"/>
      <c r="K94" s="54"/>
      <c r="L94" s="44">
        <f t="shared" si="0"/>
        <v>0</v>
      </c>
      <c r="M94" s="15"/>
      <c r="N94" s="15"/>
      <c r="O94" s="16"/>
    </row>
    <row r="95" spans="2:15" x14ac:dyDescent="0.25">
      <c r="B95" s="104">
        <v>85</v>
      </c>
      <c r="C95" s="52"/>
      <c r="D95" s="54"/>
      <c r="E95" s="54"/>
      <c r="F95" s="54"/>
      <c r="G95" s="54"/>
      <c r="H95" s="126"/>
      <c r="I95" s="54"/>
      <c r="J95" s="126"/>
      <c r="K95" s="54"/>
      <c r="L95" s="44">
        <f t="shared" si="0"/>
        <v>0</v>
      </c>
      <c r="M95" s="15"/>
      <c r="N95" s="15"/>
      <c r="O95" s="16"/>
    </row>
    <row r="96" spans="2:15" x14ac:dyDescent="0.25">
      <c r="B96" s="104">
        <v>86</v>
      </c>
      <c r="C96" s="52"/>
      <c r="D96" s="54"/>
      <c r="E96" s="54"/>
      <c r="F96" s="54"/>
      <c r="G96" s="54"/>
      <c r="H96" s="126"/>
      <c r="I96" s="54"/>
      <c r="J96" s="126"/>
      <c r="K96" s="54"/>
      <c r="L96" s="44">
        <f t="shared" si="0"/>
        <v>0</v>
      </c>
      <c r="M96" s="15"/>
      <c r="N96" s="15"/>
      <c r="O96" s="16"/>
    </row>
    <row r="97" spans="2:15" x14ac:dyDescent="0.25">
      <c r="B97" s="104">
        <v>87</v>
      </c>
      <c r="C97" s="52"/>
      <c r="D97" s="54"/>
      <c r="E97" s="54"/>
      <c r="F97" s="54"/>
      <c r="G97" s="54"/>
      <c r="H97" s="126"/>
      <c r="I97" s="54"/>
      <c r="J97" s="126"/>
      <c r="K97" s="54"/>
      <c r="L97" s="44">
        <f t="shared" si="0"/>
        <v>0</v>
      </c>
      <c r="M97" s="15"/>
      <c r="N97" s="15"/>
      <c r="O97" s="16"/>
    </row>
    <row r="98" spans="2:15" x14ac:dyDescent="0.25">
      <c r="B98" s="104">
        <v>88</v>
      </c>
      <c r="C98" s="52"/>
      <c r="D98" s="54"/>
      <c r="E98" s="54"/>
      <c r="F98" s="54"/>
      <c r="G98" s="54"/>
      <c r="H98" s="126"/>
      <c r="I98" s="54"/>
      <c r="J98" s="126"/>
      <c r="K98" s="54"/>
      <c r="L98" s="44">
        <f t="shared" si="0"/>
        <v>0</v>
      </c>
      <c r="M98" s="15"/>
      <c r="N98" s="15"/>
      <c r="O98" s="16"/>
    </row>
    <row r="99" spans="2:15" x14ac:dyDescent="0.25">
      <c r="B99" s="104">
        <v>89</v>
      </c>
      <c r="C99" s="52"/>
      <c r="D99" s="54"/>
      <c r="E99" s="54"/>
      <c r="F99" s="54"/>
      <c r="G99" s="54"/>
      <c r="H99" s="126"/>
      <c r="I99" s="54"/>
      <c r="J99" s="126"/>
      <c r="K99" s="54"/>
      <c r="L99" s="44">
        <f t="shared" si="0"/>
        <v>0</v>
      </c>
      <c r="M99" s="15"/>
      <c r="N99" s="15"/>
      <c r="O99" s="16"/>
    </row>
    <row r="100" spans="2:15" x14ac:dyDescent="0.25">
      <c r="B100" s="104">
        <v>90</v>
      </c>
      <c r="C100" s="52"/>
      <c r="D100" s="54"/>
      <c r="E100" s="54"/>
      <c r="F100" s="54"/>
      <c r="G100" s="54"/>
      <c r="H100" s="126"/>
      <c r="I100" s="54"/>
      <c r="J100" s="126"/>
      <c r="K100" s="54"/>
      <c r="L100" s="44">
        <f t="shared" si="0"/>
        <v>0</v>
      </c>
      <c r="M100" s="15"/>
      <c r="N100" s="15"/>
      <c r="O100" s="16"/>
    </row>
    <row r="101" spans="2:15" x14ac:dyDescent="0.25">
      <c r="B101" s="104">
        <v>91</v>
      </c>
      <c r="C101" s="52"/>
      <c r="D101" s="54"/>
      <c r="E101" s="54"/>
      <c r="F101" s="54"/>
      <c r="G101" s="54"/>
      <c r="H101" s="126"/>
      <c r="I101" s="54"/>
      <c r="J101" s="126"/>
      <c r="K101" s="54"/>
      <c r="L101" s="44">
        <f t="shared" si="0"/>
        <v>0</v>
      </c>
      <c r="M101" s="15"/>
      <c r="N101" s="15"/>
      <c r="O101" s="16"/>
    </row>
    <row r="102" spans="2:15" x14ac:dyDescent="0.25">
      <c r="B102" s="104">
        <v>92</v>
      </c>
      <c r="C102" s="52"/>
      <c r="D102" s="54"/>
      <c r="E102" s="54"/>
      <c r="F102" s="54"/>
      <c r="G102" s="54"/>
      <c r="H102" s="126"/>
      <c r="I102" s="54"/>
      <c r="J102" s="126"/>
      <c r="K102" s="54"/>
      <c r="L102" s="44">
        <f t="shared" si="0"/>
        <v>0</v>
      </c>
      <c r="M102" s="15"/>
      <c r="N102" s="15"/>
      <c r="O102" s="16"/>
    </row>
    <row r="103" spans="2:15" x14ac:dyDescent="0.25">
      <c r="B103" s="104">
        <v>93</v>
      </c>
      <c r="C103" s="52"/>
      <c r="D103" s="54"/>
      <c r="E103" s="54"/>
      <c r="F103" s="54"/>
      <c r="G103" s="54"/>
      <c r="H103" s="126"/>
      <c r="I103" s="54"/>
      <c r="J103" s="126"/>
      <c r="K103" s="54"/>
      <c r="L103" s="44">
        <f t="shared" si="0"/>
        <v>0</v>
      </c>
      <c r="M103" s="15"/>
      <c r="N103" s="15"/>
      <c r="O103" s="16"/>
    </row>
    <row r="104" spans="2:15" x14ac:dyDescent="0.25">
      <c r="B104" s="104">
        <v>94</v>
      </c>
      <c r="C104" s="52"/>
      <c r="D104" s="54"/>
      <c r="E104" s="54"/>
      <c r="F104" s="54"/>
      <c r="G104" s="54"/>
      <c r="H104" s="126"/>
      <c r="I104" s="54"/>
      <c r="J104" s="126"/>
      <c r="K104" s="54"/>
      <c r="L104" s="44">
        <f t="shared" si="0"/>
        <v>0</v>
      </c>
      <c r="M104" s="15"/>
      <c r="N104" s="15"/>
      <c r="O104" s="16"/>
    </row>
    <row r="105" spans="2:15" x14ac:dyDescent="0.25">
      <c r="B105" s="104">
        <v>95</v>
      </c>
      <c r="C105" s="52"/>
      <c r="D105" s="54"/>
      <c r="E105" s="54"/>
      <c r="F105" s="54"/>
      <c r="G105" s="54"/>
      <c r="H105" s="126"/>
      <c r="I105" s="54"/>
      <c r="J105" s="126"/>
      <c r="K105" s="54"/>
      <c r="L105" s="44">
        <f t="shared" si="0"/>
        <v>0</v>
      </c>
      <c r="M105" s="15"/>
      <c r="N105" s="15"/>
      <c r="O105" s="16"/>
    </row>
    <row r="106" spans="2:15" x14ac:dyDescent="0.25">
      <c r="B106" s="104">
        <v>96</v>
      </c>
      <c r="C106" s="52"/>
      <c r="D106" s="54"/>
      <c r="E106" s="54"/>
      <c r="F106" s="54"/>
      <c r="G106" s="54"/>
      <c r="H106" s="126"/>
      <c r="I106" s="54"/>
      <c r="J106" s="126"/>
      <c r="K106" s="54"/>
      <c r="L106" s="44">
        <f t="shared" si="0"/>
        <v>0</v>
      </c>
      <c r="M106" s="15"/>
      <c r="N106" s="15"/>
      <c r="O106" s="16"/>
    </row>
    <row r="107" spans="2:15" x14ac:dyDescent="0.25">
      <c r="B107" s="104">
        <v>97</v>
      </c>
      <c r="C107" s="52"/>
      <c r="D107" s="54"/>
      <c r="E107" s="54"/>
      <c r="F107" s="54"/>
      <c r="G107" s="54"/>
      <c r="H107" s="126"/>
      <c r="I107" s="54"/>
      <c r="J107" s="126"/>
      <c r="K107" s="54"/>
      <c r="L107" s="44">
        <f t="shared" si="0"/>
        <v>0</v>
      </c>
      <c r="M107" s="15"/>
      <c r="N107" s="15"/>
      <c r="O107" s="16"/>
    </row>
    <row r="108" spans="2:15" x14ac:dyDescent="0.25">
      <c r="B108" s="104">
        <v>98</v>
      </c>
      <c r="C108" s="52"/>
      <c r="D108" s="54"/>
      <c r="E108" s="54"/>
      <c r="F108" s="54"/>
      <c r="G108" s="54"/>
      <c r="H108" s="126"/>
      <c r="I108" s="54"/>
      <c r="J108" s="126"/>
      <c r="K108" s="54"/>
      <c r="L108" s="44">
        <f t="shared" si="0"/>
        <v>0</v>
      </c>
      <c r="M108" s="15"/>
      <c r="N108" s="15"/>
      <c r="O108" s="16"/>
    </row>
    <row r="109" spans="2:15" x14ac:dyDescent="0.25">
      <c r="B109" s="104">
        <v>99</v>
      </c>
      <c r="C109" s="52"/>
      <c r="D109" s="54"/>
      <c r="E109" s="54"/>
      <c r="F109" s="54"/>
      <c r="G109" s="54"/>
      <c r="H109" s="126"/>
      <c r="I109" s="54"/>
      <c r="J109" s="126"/>
      <c r="K109" s="54"/>
      <c r="L109" s="44">
        <f t="shared" si="0"/>
        <v>0</v>
      </c>
      <c r="M109" s="15"/>
      <c r="N109" s="15"/>
      <c r="O109" s="16"/>
    </row>
    <row r="110" spans="2:15" x14ac:dyDescent="0.25">
      <c r="B110" s="104">
        <v>100</v>
      </c>
      <c r="C110" s="52"/>
      <c r="D110" s="54"/>
      <c r="E110" s="54"/>
      <c r="F110" s="54"/>
      <c r="G110" s="54"/>
      <c r="H110" s="126"/>
      <c r="I110" s="54"/>
      <c r="J110" s="126"/>
      <c r="K110" s="54"/>
      <c r="L110" s="44">
        <f t="shared" si="0"/>
        <v>0</v>
      </c>
      <c r="M110" s="15"/>
      <c r="N110" s="15"/>
      <c r="O110" s="16"/>
    </row>
    <row r="111" spans="2:15" x14ac:dyDescent="0.25">
      <c r="B111" s="104">
        <v>101</v>
      </c>
      <c r="C111" s="52"/>
      <c r="D111" s="54"/>
      <c r="E111" s="54"/>
      <c r="F111" s="54"/>
      <c r="G111" s="54"/>
      <c r="H111" s="126"/>
      <c r="I111" s="54"/>
      <c r="J111" s="126"/>
      <c r="K111" s="54"/>
      <c r="L111" s="44">
        <f t="shared" si="0"/>
        <v>0</v>
      </c>
      <c r="M111" s="15"/>
      <c r="N111" s="15"/>
      <c r="O111" s="16"/>
    </row>
    <row r="112" spans="2:15" x14ac:dyDescent="0.25">
      <c r="B112" s="104">
        <v>102</v>
      </c>
      <c r="C112" s="52"/>
      <c r="D112" s="54"/>
      <c r="E112" s="54"/>
      <c r="F112" s="54"/>
      <c r="G112" s="54"/>
      <c r="H112" s="126"/>
      <c r="I112" s="54"/>
      <c r="J112" s="126"/>
      <c r="K112" s="54"/>
      <c r="L112" s="44">
        <f t="shared" si="0"/>
        <v>0</v>
      </c>
      <c r="M112" s="15"/>
      <c r="N112" s="15"/>
      <c r="O112" s="16"/>
    </row>
    <row r="113" spans="2:15" x14ac:dyDescent="0.25">
      <c r="B113" s="104">
        <v>103</v>
      </c>
      <c r="C113" s="52"/>
      <c r="D113" s="54"/>
      <c r="E113" s="54"/>
      <c r="F113" s="54"/>
      <c r="G113" s="54"/>
      <c r="H113" s="126"/>
      <c r="I113" s="54"/>
      <c r="J113" s="126"/>
      <c r="K113" s="54"/>
      <c r="L113" s="44">
        <f t="shared" si="0"/>
        <v>0</v>
      </c>
      <c r="M113" s="15"/>
      <c r="N113" s="15"/>
      <c r="O113" s="16"/>
    </row>
    <row r="114" spans="2:15" x14ac:dyDescent="0.25">
      <c r="B114" s="104">
        <v>104</v>
      </c>
      <c r="C114" s="52"/>
      <c r="D114" s="54"/>
      <c r="E114" s="54"/>
      <c r="F114" s="54"/>
      <c r="G114" s="54"/>
      <c r="H114" s="126"/>
      <c r="I114" s="54"/>
      <c r="J114" s="126"/>
      <c r="K114" s="54"/>
      <c r="L114" s="44">
        <f t="shared" si="0"/>
        <v>0</v>
      </c>
      <c r="M114" s="15"/>
      <c r="N114" s="15"/>
      <c r="O114" s="16"/>
    </row>
    <row r="115" spans="2:15" x14ac:dyDescent="0.25">
      <c r="B115" s="104">
        <v>105</v>
      </c>
      <c r="C115" s="52"/>
      <c r="D115" s="54"/>
      <c r="E115" s="54"/>
      <c r="F115" s="54"/>
      <c r="G115" s="54"/>
      <c r="H115" s="126"/>
      <c r="I115" s="54"/>
      <c r="J115" s="126"/>
      <c r="K115" s="54"/>
      <c r="L115" s="44">
        <f t="shared" si="0"/>
        <v>0</v>
      </c>
      <c r="M115" s="15"/>
      <c r="N115" s="15"/>
      <c r="O115" s="16"/>
    </row>
    <row r="116" spans="2:15" x14ac:dyDescent="0.25">
      <c r="B116" s="104">
        <v>106</v>
      </c>
      <c r="C116" s="52"/>
      <c r="D116" s="54"/>
      <c r="E116" s="54"/>
      <c r="F116" s="54"/>
      <c r="G116" s="54"/>
      <c r="H116" s="126"/>
      <c r="I116" s="54"/>
      <c r="J116" s="126"/>
      <c r="K116" s="54"/>
      <c r="L116" s="44">
        <f t="shared" si="0"/>
        <v>0</v>
      </c>
      <c r="M116" s="15"/>
      <c r="N116" s="15"/>
      <c r="O116" s="16"/>
    </row>
    <row r="117" spans="2:15" x14ac:dyDescent="0.25">
      <c r="B117" s="104">
        <v>107</v>
      </c>
      <c r="C117" s="52"/>
      <c r="D117" s="54"/>
      <c r="E117" s="54"/>
      <c r="F117" s="54"/>
      <c r="G117" s="54"/>
      <c r="H117" s="126"/>
      <c r="I117" s="54"/>
      <c r="J117" s="126"/>
      <c r="K117" s="54"/>
      <c r="L117" s="44">
        <f t="shared" si="0"/>
        <v>0</v>
      </c>
      <c r="M117" s="15"/>
      <c r="N117" s="15"/>
      <c r="O117" s="16"/>
    </row>
    <row r="118" spans="2:15" x14ac:dyDescent="0.25">
      <c r="B118" s="104">
        <v>108</v>
      </c>
      <c r="C118" s="52"/>
      <c r="D118" s="54"/>
      <c r="E118" s="54"/>
      <c r="F118" s="54"/>
      <c r="G118" s="54"/>
      <c r="H118" s="126"/>
      <c r="I118" s="54"/>
      <c r="J118" s="126"/>
      <c r="K118" s="54"/>
      <c r="L118" s="44">
        <f t="shared" si="0"/>
        <v>0</v>
      </c>
      <c r="M118" s="15"/>
      <c r="N118" s="15"/>
      <c r="O118" s="16"/>
    </row>
    <row r="119" spans="2:15" x14ac:dyDescent="0.25">
      <c r="B119" s="104">
        <v>109</v>
      </c>
      <c r="C119" s="52"/>
      <c r="D119" s="54"/>
      <c r="E119" s="54"/>
      <c r="F119" s="54"/>
      <c r="G119" s="54"/>
      <c r="H119" s="126"/>
      <c r="I119" s="54"/>
      <c r="J119" s="126"/>
      <c r="K119" s="54"/>
      <c r="L119" s="44">
        <f t="shared" si="0"/>
        <v>0</v>
      </c>
      <c r="M119" s="15"/>
      <c r="N119" s="15"/>
      <c r="O119" s="16"/>
    </row>
    <row r="120" spans="2:15" x14ac:dyDescent="0.25">
      <c r="B120" s="104">
        <v>110</v>
      </c>
      <c r="C120" s="52"/>
      <c r="D120" s="54"/>
      <c r="E120" s="54"/>
      <c r="F120" s="54"/>
      <c r="G120" s="54"/>
      <c r="H120" s="126"/>
      <c r="I120" s="54"/>
      <c r="J120" s="126"/>
      <c r="K120" s="54"/>
      <c r="L120" s="44">
        <f t="shared" si="0"/>
        <v>0</v>
      </c>
      <c r="M120" s="15"/>
      <c r="N120" s="15"/>
      <c r="O120" s="16"/>
    </row>
    <row r="121" spans="2:15" x14ac:dyDescent="0.25">
      <c r="B121" s="104">
        <v>111</v>
      </c>
      <c r="C121" s="52"/>
      <c r="D121" s="54"/>
      <c r="E121" s="54"/>
      <c r="F121" s="54"/>
      <c r="G121" s="54"/>
      <c r="H121" s="126"/>
      <c r="I121" s="54"/>
      <c r="J121" s="126"/>
      <c r="K121" s="54"/>
      <c r="L121" s="44">
        <f t="shared" si="0"/>
        <v>0</v>
      </c>
      <c r="M121" s="15"/>
      <c r="N121" s="15"/>
      <c r="O121" s="16"/>
    </row>
    <row r="122" spans="2:15" x14ac:dyDescent="0.25">
      <c r="B122" s="104">
        <v>112</v>
      </c>
      <c r="C122" s="52"/>
      <c r="D122" s="54"/>
      <c r="E122" s="54"/>
      <c r="F122" s="54"/>
      <c r="G122" s="54"/>
      <c r="H122" s="126"/>
      <c r="I122" s="54"/>
      <c r="J122" s="126"/>
      <c r="K122" s="54"/>
      <c r="L122" s="44">
        <f t="shared" si="0"/>
        <v>0</v>
      </c>
      <c r="M122" s="15"/>
      <c r="N122" s="15"/>
      <c r="O122" s="16"/>
    </row>
    <row r="123" spans="2:15" x14ac:dyDescent="0.25">
      <c r="B123" s="104">
        <v>113</v>
      </c>
      <c r="C123" s="52"/>
      <c r="D123" s="54"/>
      <c r="E123" s="54"/>
      <c r="F123" s="54"/>
      <c r="G123" s="54"/>
      <c r="H123" s="126"/>
      <c r="I123" s="54"/>
      <c r="J123" s="126"/>
      <c r="K123" s="54"/>
      <c r="L123" s="44">
        <f t="shared" si="0"/>
        <v>0</v>
      </c>
      <c r="M123" s="15"/>
      <c r="N123" s="15"/>
      <c r="O123" s="16"/>
    </row>
    <row r="124" spans="2:15" x14ac:dyDescent="0.25">
      <c r="B124" s="104">
        <v>114</v>
      </c>
      <c r="C124" s="52"/>
      <c r="D124" s="54"/>
      <c r="E124" s="54"/>
      <c r="F124" s="54"/>
      <c r="G124" s="54"/>
      <c r="H124" s="126"/>
      <c r="I124" s="54"/>
      <c r="J124" s="126"/>
      <c r="K124" s="54"/>
      <c r="L124" s="44">
        <f t="shared" si="0"/>
        <v>0</v>
      </c>
      <c r="M124" s="15"/>
      <c r="N124" s="15"/>
      <c r="O124" s="16"/>
    </row>
    <row r="125" spans="2:15" x14ac:dyDescent="0.25">
      <c r="B125" s="104">
        <v>115</v>
      </c>
      <c r="C125" s="52"/>
      <c r="D125" s="54"/>
      <c r="E125" s="54"/>
      <c r="F125" s="54"/>
      <c r="G125" s="54"/>
      <c r="H125" s="126"/>
      <c r="I125" s="54"/>
      <c r="J125" s="126"/>
      <c r="K125" s="54"/>
      <c r="L125" s="44">
        <f t="shared" si="0"/>
        <v>0</v>
      </c>
      <c r="M125" s="15"/>
      <c r="N125" s="15"/>
      <c r="O125" s="16"/>
    </row>
    <row r="126" spans="2:15" x14ac:dyDescent="0.25">
      <c r="B126" s="104">
        <v>116</v>
      </c>
      <c r="C126" s="52"/>
      <c r="D126" s="54"/>
      <c r="E126" s="54"/>
      <c r="F126" s="54"/>
      <c r="G126" s="54"/>
      <c r="H126" s="126"/>
      <c r="I126" s="54"/>
      <c r="J126" s="126"/>
      <c r="K126" s="54"/>
      <c r="L126" s="44">
        <f t="shared" si="0"/>
        <v>0</v>
      </c>
      <c r="M126" s="15"/>
      <c r="N126" s="15"/>
      <c r="O126" s="16"/>
    </row>
    <row r="127" spans="2:15" x14ac:dyDescent="0.25">
      <c r="B127" s="104">
        <v>117</v>
      </c>
      <c r="C127" s="52"/>
      <c r="D127" s="54"/>
      <c r="E127" s="54"/>
      <c r="F127" s="54"/>
      <c r="G127" s="54"/>
      <c r="H127" s="126"/>
      <c r="I127" s="54"/>
      <c r="J127" s="126"/>
      <c r="K127" s="54"/>
      <c r="L127" s="44">
        <f t="shared" si="0"/>
        <v>0</v>
      </c>
      <c r="M127" s="15"/>
      <c r="N127" s="15"/>
      <c r="O127" s="16"/>
    </row>
    <row r="128" spans="2:15" x14ac:dyDescent="0.25">
      <c r="B128" s="104">
        <v>118</v>
      </c>
      <c r="C128" s="52"/>
      <c r="D128" s="54"/>
      <c r="E128" s="54"/>
      <c r="F128" s="54"/>
      <c r="G128" s="54"/>
      <c r="H128" s="126"/>
      <c r="I128" s="54"/>
      <c r="J128" s="126"/>
      <c r="K128" s="54"/>
      <c r="L128" s="44">
        <f t="shared" si="0"/>
        <v>0</v>
      </c>
      <c r="M128" s="15"/>
      <c r="N128" s="15"/>
      <c r="O128" s="16"/>
    </row>
    <row r="129" spans="2:15" x14ac:dyDescent="0.25">
      <c r="B129" s="104">
        <v>119</v>
      </c>
      <c r="C129" s="52"/>
      <c r="D129" s="54"/>
      <c r="E129" s="54"/>
      <c r="F129" s="54"/>
      <c r="G129" s="54"/>
      <c r="H129" s="126"/>
      <c r="I129" s="54"/>
      <c r="J129" s="126"/>
      <c r="K129" s="54"/>
      <c r="L129" s="44">
        <f t="shared" si="0"/>
        <v>0</v>
      </c>
      <c r="M129" s="15"/>
      <c r="N129" s="15"/>
      <c r="O129" s="16"/>
    </row>
    <row r="130" spans="2:15" x14ac:dyDescent="0.25">
      <c r="B130" s="104">
        <v>120</v>
      </c>
      <c r="C130" s="52"/>
      <c r="D130" s="54"/>
      <c r="E130" s="54"/>
      <c r="F130" s="54"/>
      <c r="G130" s="54"/>
      <c r="H130" s="126"/>
      <c r="I130" s="54"/>
      <c r="J130" s="126"/>
      <c r="K130" s="54"/>
      <c r="L130" s="44">
        <f t="shared" si="0"/>
        <v>0</v>
      </c>
      <c r="M130" s="15"/>
      <c r="N130" s="15"/>
      <c r="O130" s="16"/>
    </row>
    <row r="131" spans="2:15" x14ac:dyDescent="0.25">
      <c r="B131" s="104">
        <v>121</v>
      </c>
      <c r="C131" s="52"/>
      <c r="D131" s="54"/>
      <c r="E131" s="54"/>
      <c r="F131" s="54"/>
      <c r="G131" s="54"/>
      <c r="H131" s="126"/>
      <c r="I131" s="54"/>
      <c r="J131" s="126"/>
      <c r="K131" s="54"/>
      <c r="L131" s="44">
        <f t="shared" si="0"/>
        <v>0</v>
      </c>
      <c r="M131" s="15"/>
      <c r="N131" s="15"/>
      <c r="O131" s="16"/>
    </row>
    <row r="132" spans="2:15" x14ac:dyDescent="0.25">
      <c r="B132" s="104">
        <v>122</v>
      </c>
      <c r="C132" s="52"/>
      <c r="D132" s="54"/>
      <c r="E132" s="54"/>
      <c r="F132" s="54"/>
      <c r="G132" s="54"/>
      <c r="H132" s="126"/>
      <c r="I132" s="54"/>
      <c r="J132" s="126"/>
      <c r="K132" s="54"/>
      <c r="L132" s="44">
        <f t="shared" si="0"/>
        <v>0</v>
      </c>
      <c r="M132" s="15"/>
      <c r="N132" s="15"/>
      <c r="O132" s="16"/>
    </row>
    <row r="133" spans="2:15" x14ac:dyDescent="0.25">
      <c r="B133" s="104">
        <v>123</v>
      </c>
      <c r="C133" s="52"/>
      <c r="D133" s="54"/>
      <c r="E133" s="54"/>
      <c r="F133" s="54"/>
      <c r="G133" s="54"/>
      <c r="H133" s="126"/>
      <c r="I133" s="54"/>
      <c r="J133" s="126"/>
      <c r="K133" s="54"/>
      <c r="L133" s="44">
        <f t="shared" si="0"/>
        <v>0</v>
      </c>
      <c r="M133" s="15"/>
      <c r="N133" s="15"/>
      <c r="O133" s="16"/>
    </row>
    <row r="134" spans="2:15" x14ac:dyDescent="0.25">
      <c r="B134" s="104">
        <v>124</v>
      </c>
      <c r="C134" s="52"/>
      <c r="D134" s="54"/>
      <c r="E134" s="54"/>
      <c r="F134" s="54"/>
      <c r="G134" s="54"/>
      <c r="H134" s="126"/>
      <c r="I134" s="54"/>
      <c r="J134" s="126"/>
      <c r="K134" s="54"/>
      <c r="L134" s="44">
        <f t="shared" si="0"/>
        <v>0</v>
      </c>
      <c r="M134" s="15"/>
      <c r="N134" s="15"/>
      <c r="O134" s="16"/>
    </row>
    <row r="135" spans="2:15" x14ac:dyDescent="0.25">
      <c r="B135" s="104">
        <v>125</v>
      </c>
      <c r="C135" s="52"/>
      <c r="D135" s="54"/>
      <c r="E135" s="54"/>
      <c r="F135" s="54"/>
      <c r="G135" s="54"/>
      <c r="H135" s="126"/>
      <c r="I135" s="54"/>
      <c r="J135" s="126"/>
      <c r="K135" s="54"/>
      <c r="L135" s="44">
        <f t="shared" si="0"/>
        <v>0</v>
      </c>
      <c r="M135" s="15"/>
      <c r="N135" s="15"/>
      <c r="O135" s="16"/>
    </row>
    <row r="136" spans="2:15" x14ac:dyDescent="0.25">
      <c r="B136" s="104">
        <v>126</v>
      </c>
      <c r="C136" s="52"/>
      <c r="D136" s="54"/>
      <c r="E136" s="54"/>
      <c r="F136" s="54"/>
      <c r="G136" s="54"/>
      <c r="H136" s="126"/>
      <c r="I136" s="54"/>
      <c r="J136" s="126"/>
      <c r="K136" s="54"/>
      <c r="L136" s="44">
        <f t="shared" si="0"/>
        <v>0</v>
      </c>
      <c r="M136" s="15"/>
      <c r="N136" s="15"/>
      <c r="O136" s="16"/>
    </row>
    <row r="137" spans="2:15" x14ac:dyDescent="0.25">
      <c r="B137" s="104">
        <v>127</v>
      </c>
      <c r="C137" s="52"/>
      <c r="D137" s="54"/>
      <c r="E137" s="54"/>
      <c r="F137" s="54"/>
      <c r="G137" s="54"/>
      <c r="H137" s="126"/>
      <c r="I137" s="54"/>
      <c r="J137" s="126"/>
      <c r="K137" s="54"/>
      <c r="L137" s="44">
        <f t="shared" si="0"/>
        <v>0</v>
      </c>
      <c r="M137" s="15"/>
      <c r="N137" s="15"/>
      <c r="O137" s="16"/>
    </row>
    <row r="138" spans="2:15" x14ac:dyDescent="0.25">
      <c r="B138" s="104">
        <v>128</v>
      </c>
      <c r="C138" s="52"/>
      <c r="D138" s="54"/>
      <c r="E138" s="54"/>
      <c r="F138" s="54"/>
      <c r="G138" s="54"/>
      <c r="H138" s="126"/>
      <c r="I138" s="54"/>
      <c r="J138" s="126"/>
      <c r="K138" s="54"/>
      <c r="L138" s="44">
        <f t="shared" si="0"/>
        <v>0</v>
      </c>
      <c r="M138" s="15"/>
      <c r="N138" s="15"/>
      <c r="O138" s="16"/>
    </row>
    <row r="139" spans="2:15" x14ac:dyDescent="0.25">
      <c r="B139" s="104">
        <v>129</v>
      </c>
      <c r="C139" s="52"/>
      <c r="D139" s="54"/>
      <c r="E139" s="54"/>
      <c r="F139" s="54"/>
      <c r="G139" s="54"/>
      <c r="H139" s="126"/>
      <c r="I139" s="54"/>
      <c r="J139" s="126"/>
      <c r="K139" s="54"/>
      <c r="L139" s="44">
        <f t="shared" si="0"/>
        <v>0</v>
      </c>
      <c r="M139" s="15"/>
      <c r="N139" s="15"/>
      <c r="O139" s="16"/>
    </row>
    <row r="140" spans="2:15" x14ac:dyDescent="0.25">
      <c r="B140" s="104">
        <v>130</v>
      </c>
      <c r="C140" s="52"/>
      <c r="D140" s="54"/>
      <c r="E140" s="54"/>
      <c r="F140" s="54"/>
      <c r="G140" s="54"/>
      <c r="H140" s="126"/>
      <c r="I140" s="54"/>
      <c r="J140" s="126"/>
      <c r="K140" s="54"/>
      <c r="L140" s="44">
        <f t="shared" si="0"/>
        <v>0</v>
      </c>
      <c r="M140" s="15"/>
      <c r="N140" s="15"/>
      <c r="O140" s="16"/>
    </row>
    <row r="141" spans="2:15" x14ac:dyDescent="0.25">
      <c r="B141" s="104">
        <v>131</v>
      </c>
      <c r="C141" s="52"/>
      <c r="D141" s="54"/>
      <c r="E141" s="54"/>
      <c r="F141" s="54"/>
      <c r="G141" s="54"/>
      <c r="H141" s="126"/>
      <c r="I141" s="54"/>
      <c r="J141" s="126"/>
      <c r="K141" s="54"/>
      <c r="L141" s="44">
        <f t="shared" si="0"/>
        <v>0</v>
      </c>
      <c r="M141" s="15"/>
      <c r="N141" s="15"/>
      <c r="O141" s="16"/>
    </row>
    <row r="142" spans="2:15" x14ac:dyDescent="0.25">
      <c r="B142" s="104">
        <v>132</v>
      </c>
      <c r="C142" s="52"/>
      <c r="D142" s="54"/>
      <c r="E142" s="54"/>
      <c r="F142" s="54"/>
      <c r="G142" s="54"/>
      <c r="H142" s="126"/>
      <c r="I142" s="54"/>
      <c r="J142" s="126"/>
      <c r="K142" s="54"/>
      <c r="L142" s="44">
        <f t="shared" si="0"/>
        <v>0</v>
      </c>
      <c r="M142" s="15"/>
      <c r="N142" s="15"/>
      <c r="O142" s="16"/>
    </row>
    <row r="143" spans="2:15" x14ac:dyDescent="0.25">
      <c r="B143" s="104">
        <v>133</v>
      </c>
      <c r="C143" s="52"/>
      <c r="D143" s="54"/>
      <c r="E143" s="54"/>
      <c r="F143" s="54"/>
      <c r="G143" s="54"/>
      <c r="H143" s="126"/>
      <c r="I143" s="54"/>
      <c r="J143" s="126"/>
      <c r="K143" s="54"/>
      <c r="L143" s="44">
        <f t="shared" si="0"/>
        <v>0</v>
      </c>
      <c r="M143" s="15"/>
      <c r="N143" s="15"/>
      <c r="O143" s="16"/>
    </row>
    <row r="144" spans="2:15" x14ac:dyDescent="0.25">
      <c r="B144" s="104">
        <v>134</v>
      </c>
      <c r="C144" s="52"/>
      <c r="D144" s="54"/>
      <c r="E144" s="54"/>
      <c r="F144" s="54"/>
      <c r="G144" s="54"/>
      <c r="H144" s="126"/>
      <c r="I144" s="54"/>
      <c r="J144" s="126"/>
      <c r="K144" s="54"/>
      <c r="L144" s="44">
        <f t="shared" si="0"/>
        <v>0</v>
      </c>
      <c r="M144" s="15"/>
      <c r="N144" s="15"/>
      <c r="O144" s="16"/>
    </row>
    <row r="145" spans="2:15" x14ac:dyDescent="0.25">
      <c r="B145" s="104">
        <v>135</v>
      </c>
      <c r="C145" s="52"/>
      <c r="D145" s="54"/>
      <c r="E145" s="54"/>
      <c r="F145" s="54"/>
      <c r="G145" s="54"/>
      <c r="H145" s="126"/>
      <c r="I145" s="54"/>
      <c r="J145" s="126"/>
      <c r="K145" s="54"/>
      <c r="L145" s="44">
        <f t="shared" si="0"/>
        <v>0</v>
      </c>
      <c r="M145" s="15"/>
      <c r="N145" s="15"/>
      <c r="O145" s="16"/>
    </row>
    <row r="146" spans="2:15" x14ac:dyDescent="0.25">
      <c r="B146" s="104">
        <v>136</v>
      </c>
      <c r="C146" s="52"/>
      <c r="D146" s="54"/>
      <c r="E146" s="54"/>
      <c r="F146" s="54"/>
      <c r="G146" s="54"/>
      <c r="H146" s="126"/>
      <c r="I146" s="54"/>
      <c r="J146" s="126"/>
      <c r="K146" s="54"/>
      <c r="L146" s="44">
        <f t="shared" si="0"/>
        <v>0</v>
      </c>
      <c r="M146" s="15"/>
      <c r="N146" s="15"/>
      <c r="O146" s="16"/>
    </row>
    <row r="147" spans="2:15" x14ac:dyDescent="0.25">
      <c r="B147" s="104">
        <v>137</v>
      </c>
      <c r="C147" s="52"/>
      <c r="D147" s="54"/>
      <c r="E147" s="54"/>
      <c r="F147" s="54"/>
      <c r="G147" s="54"/>
      <c r="H147" s="126"/>
      <c r="I147" s="54"/>
      <c r="J147" s="126"/>
      <c r="K147" s="54"/>
      <c r="L147" s="44">
        <f t="shared" si="0"/>
        <v>0</v>
      </c>
      <c r="M147" s="15"/>
      <c r="N147" s="15"/>
      <c r="O147" s="16"/>
    </row>
    <row r="148" spans="2:15" x14ac:dyDescent="0.25">
      <c r="B148" s="104">
        <v>138</v>
      </c>
      <c r="C148" s="52"/>
      <c r="D148" s="54"/>
      <c r="E148" s="54"/>
      <c r="F148" s="54"/>
      <c r="G148" s="54"/>
      <c r="H148" s="126"/>
      <c r="I148" s="54"/>
      <c r="J148" s="126"/>
      <c r="K148" s="54"/>
      <c r="L148" s="44">
        <f t="shared" si="0"/>
        <v>0</v>
      </c>
      <c r="M148" s="15"/>
      <c r="N148" s="15"/>
      <c r="O148" s="16"/>
    </row>
    <row r="149" spans="2:15" x14ac:dyDescent="0.25">
      <c r="B149" s="104">
        <v>139</v>
      </c>
      <c r="C149" s="52"/>
      <c r="D149" s="54"/>
      <c r="E149" s="54"/>
      <c r="F149" s="54"/>
      <c r="G149" s="54"/>
      <c r="H149" s="126"/>
      <c r="I149" s="54"/>
      <c r="J149" s="126"/>
      <c r="K149" s="54"/>
      <c r="L149" s="44">
        <f t="shared" si="0"/>
        <v>0</v>
      </c>
      <c r="M149" s="15"/>
      <c r="N149" s="15"/>
      <c r="O149" s="16"/>
    </row>
    <row r="150" spans="2:15" x14ac:dyDescent="0.25">
      <c r="B150" s="104">
        <v>140</v>
      </c>
      <c r="C150" s="52"/>
      <c r="D150" s="54"/>
      <c r="E150" s="54"/>
      <c r="F150" s="54"/>
      <c r="G150" s="54"/>
      <c r="H150" s="126"/>
      <c r="I150" s="54"/>
      <c r="J150" s="126"/>
      <c r="K150" s="54"/>
      <c r="L150" s="44">
        <f t="shared" si="0"/>
        <v>0</v>
      </c>
      <c r="M150" s="15"/>
      <c r="N150" s="15"/>
      <c r="O150" s="16"/>
    </row>
    <row r="151" spans="2:15" x14ac:dyDescent="0.25">
      <c r="B151" s="104">
        <v>141</v>
      </c>
      <c r="C151" s="52"/>
      <c r="D151" s="54"/>
      <c r="E151" s="54"/>
      <c r="F151" s="54"/>
      <c r="G151" s="54"/>
      <c r="H151" s="126"/>
      <c r="I151" s="54"/>
      <c r="J151" s="126"/>
      <c r="K151" s="54"/>
      <c r="L151" s="44">
        <f t="shared" si="0"/>
        <v>0</v>
      </c>
      <c r="M151" s="15"/>
      <c r="N151" s="15"/>
      <c r="O151" s="16"/>
    </row>
    <row r="152" spans="2:15" x14ac:dyDescent="0.25">
      <c r="B152" s="104">
        <v>142</v>
      </c>
      <c r="C152" s="52"/>
      <c r="D152" s="54"/>
      <c r="E152" s="54"/>
      <c r="F152" s="54"/>
      <c r="G152" s="54"/>
      <c r="H152" s="126"/>
      <c r="I152" s="54"/>
      <c r="J152" s="126"/>
      <c r="K152" s="54"/>
      <c r="L152" s="44">
        <f t="shared" si="0"/>
        <v>0</v>
      </c>
      <c r="M152" s="15"/>
      <c r="N152" s="15"/>
      <c r="O152" s="16"/>
    </row>
    <row r="153" spans="2:15" x14ac:dyDescent="0.25">
      <c r="B153" s="104">
        <v>143</v>
      </c>
      <c r="C153" s="52"/>
      <c r="D153" s="54"/>
      <c r="E153" s="54"/>
      <c r="F153" s="54"/>
      <c r="G153" s="54"/>
      <c r="H153" s="126"/>
      <c r="I153" s="54"/>
      <c r="J153" s="126"/>
      <c r="K153" s="54"/>
      <c r="L153" s="44">
        <f t="shared" si="0"/>
        <v>0</v>
      </c>
      <c r="M153" s="15"/>
      <c r="N153" s="15"/>
      <c r="O153" s="16"/>
    </row>
    <row r="154" spans="2:15" x14ac:dyDescent="0.25">
      <c r="B154" s="104">
        <v>144</v>
      </c>
      <c r="C154" s="52"/>
      <c r="D154" s="54"/>
      <c r="E154" s="54"/>
      <c r="F154" s="54"/>
      <c r="G154" s="54"/>
      <c r="H154" s="126"/>
      <c r="I154" s="54"/>
      <c r="J154" s="126"/>
      <c r="K154" s="54"/>
      <c r="L154" s="44">
        <f t="shared" si="0"/>
        <v>0</v>
      </c>
      <c r="M154" s="15"/>
      <c r="N154" s="15"/>
      <c r="O154" s="16"/>
    </row>
    <row r="155" spans="2:15" x14ac:dyDescent="0.25">
      <c r="B155" s="104">
        <v>145</v>
      </c>
      <c r="C155" s="52"/>
      <c r="D155" s="54"/>
      <c r="E155" s="54"/>
      <c r="F155" s="54"/>
      <c r="G155" s="54"/>
      <c r="H155" s="126"/>
      <c r="I155" s="54"/>
      <c r="J155" s="126"/>
      <c r="K155" s="54"/>
      <c r="L155" s="44">
        <f t="shared" si="0"/>
        <v>0</v>
      </c>
      <c r="M155" s="15"/>
      <c r="N155" s="15"/>
      <c r="O155" s="16"/>
    </row>
    <row r="156" spans="2:15" x14ac:dyDescent="0.25">
      <c r="B156" s="104">
        <v>146</v>
      </c>
      <c r="C156" s="52"/>
      <c r="D156" s="54"/>
      <c r="E156" s="54"/>
      <c r="F156" s="54"/>
      <c r="G156" s="54"/>
      <c r="H156" s="126"/>
      <c r="I156" s="54"/>
      <c r="J156" s="126"/>
      <c r="K156" s="54"/>
      <c r="L156" s="44">
        <f t="shared" si="0"/>
        <v>0</v>
      </c>
      <c r="M156" s="15"/>
      <c r="N156" s="15"/>
      <c r="O156" s="16"/>
    </row>
    <row r="157" spans="2:15" x14ac:dyDescent="0.25">
      <c r="B157" s="104">
        <v>147</v>
      </c>
      <c r="C157" s="52"/>
      <c r="D157" s="54"/>
      <c r="E157" s="54"/>
      <c r="F157" s="54"/>
      <c r="G157" s="54"/>
      <c r="H157" s="126"/>
      <c r="I157" s="54"/>
      <c r="J157" s="126"/>
      <c r="K157" s="54"/>
      <c r="L157" s="44">
        <f t="shared" si="0"/>
        <v>0</v>
      </c>
      <c r="M157" s="15"/>
      <c r="N157" s="15"/>
      <c r="O157" s="16"/>
    </row>
    <row r="158" spans="2:15" x14ac:dyDescent="0.25">
      <c r="B158" s="104">
        <v>148</v>
      </c>
      <c r="C158" s="52"/>
      <c r="D158" s="54"/>
      <c r="E158" s="54"/>
      <c r="F158" s="54"/>
      <c r="G158" s="54"/>
      <c r="H158" s="126"/>
      <c r="I158" s="54"/>
      <c r="J158" s="126"/>
      <c r="K158" s="54"/>
      <c r="L158" s="44">
        <f t="shared" si="0"/>
        <v>0</v>
      </c>
      <c r="M158" s="15"/>
      <c r="N158" s="15"/>
      <c r="O158" s="16"/>
    </row>
    <row r="159" spans="2:15" x14ac:dyDescent="0.25">
      <c r="B159" s="104">
        <v>149</v>
      </c>
      <c r="C159" s="52"/>
      <c r="D159" s="54"/>
      <c r="E159" s="54"/>
      <c r="F159" s="54"/>
      <c r="G159" s="54"/>
      <c r="H159" s="126"/>
      <c r="I159" s="54"/>
      <c r="J159" s="126"/>
      <c r="K159" s="54"/>
      <c r="L159" s="44">
        <f t="shared" si="0"/>
        <v>0</v>
      </c>
      <c r="M159" s="15"/>
      <c r="N159" s="15"/>
      <c r="O159" s="16"/>
    </row>
    <row r="160" spans="2:15" x14ac:dyDescent="0.25">
      <c r="B160" s="104">
        <v>150</v>
      </c>
      <c r="C160" s="52"/>
      <c r="D160" s="54"/>
      <c r="E160" s="54"/>
      <c r="F160" s="54"/>
      <c r="G160" s="54"/>
      <c r="H160" s="126"/>
      <c r="I160" s="54"/>
      <c r="J160" s="126"/>
      <c r="K160" s="54"/>
      <c r="L160" s="44">
        <f t="shared" si="0"/>
        <v>0</v>
      </c>
      <c r="M160" s="15"/>
      <c r="N160" s="15"/>
      <c r="O160" s="16"/>
    </row>
    <row r="161" spans="2:15" x14ac:dyDescent="0.25">
      <c r="B161" s="104">
        <v>151</v>
      </c>
      <c r="C161" s="52"/>
      <c r="D161" s="54"/>
      <c r="E161" s="54"/>
      <c r="F161" s="54"/>
      <c r="G161" s="54"/>
      <c r="H161" s="126"/>
      <c r="I161" s="54"/>
      <c r="J161" s="126"/>
      <c r="K161" s="54"/>
      <c r="L161" s="44">
        <f t="shared" si="0"/>
        <v>0</v>
      </c>
      <c r="M161" s="15"/>
      <c r="N161" s="15"/>
      <c r="O161" s="16"/>
    </row>
    <row r="162" spans="2:15" x14ac:dyDescent="0.25">
      <c r="B162" s="104">
        <v>152</v>
      </c>
      <c r="C162" s="52"/>
      <c r="D162" s="54"/>
      <c r="E162" s="54"/>
      <c r="F162" s="54"/>
      <c r="G162" s="54"/>
      <c r="H162" s="126"/>
      <c r="I162" s="54"/>
      <c r="J162" s="126"/>
      <c r="K162" s="54"/>
      <c r="L162" s="44">
        <f t="shared" si="0"/>
        <v>0</v>
      </c>
      <c r="M162" s="15"/>
      <c r="N162" s="15"/>
      <c r="O162" s="16"/>
    </row>
    <row r="163" spans="2:15" x14ac:dyDescent="0.25">
      <c r="B163" s="104">
        <v>153</v>
      </c>
      <c r="C163" s="52"/>
      <c r="D163" s="54"/>
      <c r="E163" s="54"/>
      <c r="F163" s="54"/>
      <c r="G163" s="54"/>
      <c r="H163" s="126"/>
      <c r="I163" s="54"/>
      <c r="J163" s="126"/>
      <c r="K163" s="54"/>
      <c r="L163" s="44">
        <f t="shared" si="0"/>
        <v>0</v>
      </c>
      <c r="M163" s="15"/>
      <c r="N163" s="15"/>
      <c r="O163" s="16"/>
    </row>
    <row r="164" spans="2:15" x14ac:dyDescent="0.25">
      <c r="B164" s="104">
        <v>154</v>
      </c>
      <c r="C164" s="52"/>
      <c r="D164" s="54"/>
      <c r="E164" s="54"/>
      <c r="F164" s="54"/>
      <c r="G164" s="54"/>
      <c r="H164" s="126"/>
      <c r="I164" s="54"/>
      <c r="J164" s="126"/>
      <c r="K164" s="54"/>
      <c r="L164" s="44">
        <f t="shared" si="0"/>
        <v>0</v>
      </c>
      <c r="M164" s="15"/>
      <c r="N164" s="15"/>
      <c r="O164" s="16"/>
    </row>
    <row r="165" spans="2:15" x14ac:dyDescent="0.25">
      <c r="B165" s="104">
        <v>155</v>
      </c>
      <c r="C165" s="52"/>
      <c r="D165" s="54"/>
      <c r="E165" s="54"/>
      <c r="F165" s="54"/>
      <c r="G165" s="54"/>
      <c r="H165" s="126"/>
      <c r="I165" s="54"/>
      <c r="J165" s="126"/>
      <c r="K165" s="54"/>
      <c r="L165" s="44">
        <f t="shared" si="0"/>
        <v>0</v>
      </c>
      <c r="M165" s="15"/>
      <c r="N165" s="15"/>
      <c r="O165" s="16"/>
    </row>
    <row r="166" spans="2:15" x14ac:dyDescent="0.25">
      <c r="B166" s="104">
        <v>156</v>
      </c>
      <c r="C166" s="52"/>
      <c r="D166" s="54"/>
      <c r="E166" s="54"/>
      <c r="F166" s="54"/>
      <c r="G166" s="54"/>
      <c r="H166" s="126"/>
      <c r="I166" s="54"/>
      <c r="J166" s="126"/>
      <c r="K166" s="54"/>
      <c r="L166" s="44">
        <f t="shared" si="0"/>
        <v>0</v>
      </c>
      <c r="M166" s="15"/>
      <c r="N166" s="15"/>
      <c r="O166" s="16"/>
    </row>
    <row r="167" spans="2:15" x14ac:dyDescent="0.25">
      <c r="B167" s="104">
        <v>157</v>
      </c>
      <c r="C167" s="52"/>
      <c r="D167" s="54"/>
      <c r="E167" s="54"/>
      <c r="F167" s="54"/>
      <c r="G167" s="54"/>
      <c r="H167" s="126"/>
      <c r="I167" s="54"/>
      <c r="J167" s="126"/>
      <c r="K167" s="54"/>
      <c r="L167" s="44">
        <f t="shared" si="0"/>
        <v>0</v>
      </c>
      <c r="M167" s="15"/>
      <c r="N167" s="15"/>
      <c r="O167" s="16"/>
    </row>
    <row r="168" spans="2:15" x14ac:dyDescent="0.25">
      <c r="B168" s="104">
        <v>158</v>
      </c>
      <c r="C168" s="52"/>
      <c r="D168" s="54"/>
      <c r="E168" s="54"/>
      <c r="F168" s="54"/>
      <c r="G168" s="54"/>
      <c r="H168" s="126"/>
      <c r="I168" s="54"/>
      <c r="J168" s="126"/>
      <c r="K168" s="54"/>
      <c r="L168" s="44">
        <f t="shared" si="0"/>
        <v>0</v>
      </c>
      <c r="M168" s="15"/>
      <c r="N168" s="15"/>
      <c r="O168" s="16"/>
    </row>
    <row r="169" spans="2:15" x14ac:dyDescent="0.25">
      <c r="B169" s="104">
        <v>159</v>
      </c>
      <c r="C169" s="52"/>
      <c r="D169" s="54"/>
      <c r="E169" s="54"/>
      <c r="F169" s="54"/>
      <c r="G169" s="54"/>
      <c r="H169" s="126"/>
      <c r="I169" s="54"/>
      <c r="J169" s="126"/>
      <c r="K169" s="54"/>
      <c r="L169" s="44">
        <f t="shared" si="0"/>
        <v>0</v>
      </c>
      <c r="M169" s="15"/>
      <c r="N169" s="15"/>
      <c r="O169" s="16"/>
    </row>
    <row r="170" spans="2:15" x14ac:dyDescent="0.25">
      <c r="B170" s="104">
        <v>160</v>
      </c>
      <c r="C170" s="52"/>
      <c r="D170" s="54"/>
      <c r="E170" s="54"/>
      <c r="F170" s="54"/>
      <c r="G170" s="54"/>
      <c r="H170" s="126"/>
      <c r="I170" s="54"/>
      <c r="J170" s="126"/>
      <c r="K170" s="54"/>
      <c r="L170" s="44">
        <f t="shared" si="0"/>
        <v>0</v>
      </c>
      <c r="M170" s="15"/>
      <c r="N170" s="15"/>
      <c r="O170" s="16"/>
    </row>
    <row r="171" spans="2:15" x14ac:dyDescent="0.25">
      <c r="B171" s="104">
        <v>161</v>
      </c>
      <c r="C171" s="52"/>
      <c r="D171" s="54"/>
      <c r="E171" s="54"/>
      <c r="F171" s="54"/>
      <c r="G171" s="54"/>
      <c r="H171" s="126"/>
      <c r="I171" s="54"/>
      <c r="J171" s="126"/>
      <c r="K171" s="54"/>
      <c r="L171" s="44">
        <f t="shared" si="0"/>
        <v>0</v>
      </c>
      <c r="M171" s="15"/>
      <c r="N171" s="15"/>
      <c r="O171" s="16"/>
    </row>
    <row r="172" spans="2:15" x14ac:dyDescent="0.25">
      <c r="B172" s="104">
        <v>162</v>
      </c>
      <c r="C172" s="52"/>
      <c r="D172" s="54"/>
      <c r="E172" s="54"/>
      <c r="F172" s="54"/>
      <c r="G172" s="54"/>
      <c r="H172" s="126"/>
      <c r="I172" s="54"/>
      <c r="J172" s="126"/>
      <c r="K172" s="54"/>
      <c r="L172" s="44">
        <f t="shared" si="0"/>
        <v>0</v>
      </c>
      <c r="M172" s="15"/>
      <c r="N172" s="15"/>
      <c r="O172" s="16"/>
    </row>
    <row r="173" spans="2:15" x14ac:dyDescent="0.25">
      <c r="B173" s="104">
        <v>163</v>
      </c>
      <c r="C173" s="52"/>
      <c r="D173" s="54"/>
      <c r="E173" s="54"/>
      <c r="F173" s="54"/>
      <c r="G173" s="54"/>
      <c r="H173" s="126"/>
      <c r="I173" s="54"/>
      <c r="J173" s="126"/>
      <c r="K173" s="54"/>
      <c r="L173" s="44">
        <f t="shared" si="0"/>
        <v>0</v>
      </c>
      <c r="M173" s="15"/>
      <c r="N173" s="15"/>
      <c r="O173" s="16"/>
    </row>
    <row r="174" spans="2:15" x14ac:dyDescent="0.25">
      <c r="B174" s="104">
        <v>164</v>
      </c>
      <c r="C174" s="52"/>
      <c r="D174" s="54"/>
      <c r="E174" s="54"/>
      <c r="F174" s="54"/>
      <c r="G174" s="54"/>
      <c r="H174" s="126"/>
      <c r="I174" s="54"/>
      <c r="J174" s="126"/>
      <c r="K174" s="54"/>
      <c r="L174" s="44">
        <f t="shared" si="0"/>
        <v>0</v>
      </c>
      <c r="M174" s="15"/>
      <c r="N174" s="15"/>
      <c r="O174" s="16"/>
    </row>
    <row r="175" spans="2:15" x14ac:dyDescent="0.25">
      <c r="B175" s="104">
        <v>165</v>
      </c>
      <c r="C175" s="52"/>
      <c r="D175" s="54"/>
      <c r="E175" s="54"/>
      <c r="F175" s="54"/>
      <c r="G175" s="54"/>
      <c r="H175" s="126"/>
      <c r="I175" s="54"/>
      <c r="J175" s="126"/>
      <c r="K175" s="54"/>
      <c r="L175" s="44">
        <f t="shared" si="0"/>
        <v>0</v>
      </c>
      <c r="M175" s="15"/>
      <c r="N175" s="15"/>
      <c r="O175" s="16"/>
    </row>
    <row r="176" spans="2:15" x14ac:dyDescent="0.25">
      <c r="B176" s="104">
        <v>166</v>
      </c>
      <c r="C176" s="52"/>
      <c r="D176" s="54"/>
      <c r="E176" s="54"/>
      <c r="F176" s="54"/>
      <c r="G176" s="54"/>
      <c r="H176" s="126"/>
      <c r="I176" s="54"/>
      <c r="J176" s="126"/>
      <c r="K176" s="54"/>
      <c r="L176" s="44">
        <f t="shared" si="0"/>
        <v>0</v>
      </c>
      <c r="M176" s="15"/>
      <c r="N176" s="15"/>
      <c r="O176" s="16"/>
    </row>
    <row r="177" spans="2:15" x14ac:dyDescent="0.25">
      <c r="B177" s="104">
        <v>167</v>
      </c>
      <c r="C177" s="52"/>
      <c r="D177" s="54"/>
      <c r="E177" s="54"/>
      <c r="F177" s="54"/>
      <c r="G177" s="54"/>
      <c r="H177" s="126"/>
      <c r="I177" s="54"/>
      <c r="J177" s="126"/>
      <c r="K177" s="54"/>
      <c r="L177" s="44">
        <f t="shared" si="0"/>
        <v>0</v>
      </c>
      <c r="M177" s="15"/>
      <c r="N177" s="15"/>
      <c r="O177" s="16"/>
    </row>
    <row r="178" spans="2:15" x14ac:dyDescent="0.25">
      <c r="B178" s="104">
        <v>168</v>
      </c>
      <c r="C178" s="52"/>
      <c r="D178" s="54"/>
      <c r="E178" s="54"/>
      <c r="F178" s="54"/>
      <c r="G178" s="54"/>
      <c r="H178" s="126"/>
      <c r="I178" s="54"/>
      <c r="J178" s="126"/>
      <c r="K178" s="54"/>
      <c r="L178" s="44">
        <f t="shared" si="0"/>
        <v>0</v>
      </c>
      <c r="M178" s="15"/>
      <c r="N178" s="15"/>
      <c r="O178" s="16"/>
    </row>
    <row r="179" spans="2:15" x14ac:dyDescent="0.25">
      <c r="B179" s="104">
        <v>169</v>
      </c>
      <c r="C179" s="52"/>
      <c r="D179" s="54"/>
      <c r="E179" s="54"/>
      <c r="F179" s="54"/>
      <c r="G179" s="54"/>
      <c r="H179" s="126"/>
      <c r="I179" s="54"/>
      <c r="J179" s="126"/>
      <c r="K179" s="54"/>
      <c r="L179" s="44">
        <f t="shared" si="0"/>
        <v>0</v>
      </c>
      <c r="M179" s="15"/>
      <c r="N179" s="15"/>
      <c r="O179" s="16"/>
    </row>
    <row r="180" spans="2:15" x14ac:dyDescent="0.25">
      <c r="B180" s="104">
        <v>170</v>
      </c>
      <c r="C180" s="52"/>
      <c r="D180" s="54"/>
      <c r="E180" s="54"/>
      <c r="F180" s="54"/>
      <c r="G180" s="54"/>
      <c r="H180" s="126"/>
      <c r="I180" s="54"/>
      <c r="J180" s="126"/>
      <c r="K180" s="54"/>
      <c r="L180" s="44">
        <f t="shared" si="0"/>
        <v>0</v>
      </c>
      <c r="M180" s="15"/>
      <c r="N180" s="15"/>
      <c r="O180" s="16"/>
    </row>
    <row r="181" spans="2:15" x14ac:dyDescent="0.25">
      <c r="B181" s="104">
        <v>171</v>
      </c>
      <c r="C181" s="52"/>
      <c r="D181" s="54"/>
      <c r="E181" s="54"/>
      <c r="F181" s="54"/>
      <c r="G181" s="54"/>
      <c r="H181" s="126"/>
      <c r="I181" s="54"/>
      <c r="J181" s="126"/>
      <c r="K181" s="54"/>
      <c r="L181" s="44">
        <f t="shared" si="0"/>
        <v>0</v>
      </c>
      <c r="M181" s="15"/>
      <c r="N181" s="15"/>
      <c r="O181" s="16"/>
    </row>
    <row r="182" spans="2:15" x14ac:dyDescent="0.25">
      <c r="B182" s="104">
        <v>172</v>
      </c>
      <c r="C182" s="52"/>
      <c r="D182" s="54"/>
      <c r="E182" s="54"/>
      <c r="F182" s="54"/>
      <c r="G182" s="54"/>
      <c r="H182" s="126"/>
      <c r="I182" s="54"/>
      <c r="J182" s="126"/>
      <c r="K182" s="54"/>
      <c r="L182" s="44">
        <f t="shared" si="0"/>
        <v>0</v>
      </c>
      <c r="M182" s="15"/>
      <c r="N182" s="15"/>
      <c r="O182" s="16"/>
    </row>
    <row r="183" spans="2:15" x14ac:dyDescent="0.25">
      <c r="B183" s="104">
        <v>173</v>
      </c>
      <c r="C183" s="52"/>
      <c r="D183" s="54"/>
      <c r="E183" s="54"/>
      <c r="F183" s="54"/>
      <c r="G183" s="54"/>
      <c r="H183" s="126"/>
      <c r="I183" s="54"/>
      <c r="J183" s="126"/>
      <c r="K183" s="54"/>
      <c r="L183" s="44">
        <f t="shared" si="0"/>
        <v>0</v>
      </c>
      <c r="M183" s="15"/>
      <c r="N183" s="15"/>
      <c r="O183" s="16"/>
    </row>
    <row r="184" spans="2:15" x14ac:dyDescent="0.25">
      <c r="B184" s="104">
        <v>174</v>
      </c>
      <c r="C184" s="52"/>
      <c r="D184" s="54"/>
      <c r="E184" s="54"/>
      <c r="F184" s="54"/>
      <c r="G184" s="54"/>
      <c r="H184" s="126"/>
      <c r="I184" s="54"/>
      <c r="J184" s="126"/>
      <c r="K184" s="54"/>
      <c r="L184" s="44">
        <f t="shared" si="0"/>
        <v>0</v>
      </c>
      <c r="M184" s="15"/>
      <c r="N184" s="15"/>
      <c r="O184" s="16"/>
    </row>
    <row r="185" spans="2:15" ht="15.75" thickBot="1" x14ac:dyDescent="0.3">
      <c r="B185" s="104">
        <v>175</v>
      </c>
      <c r="C185" s="55"/>
      <c r="D185" s="57"/>
      <c r="E185" s="57"/>
      <c r="F185" s="57"/>
      <c r="G185" s="57"/>
      <c r="H185" s="128"/>
      <c r="I185" s="57"/>
      <c r="J185" s="128"/>
      <c r="K185" s="57"/>
      <c r="L185" s="45">
        <f t="shared" si="0"/>
        <v>0</v>
      </c>
      <c r="M185" s="15"/>
      <c r="N185" s="15"/>
      <c r="O185" s="16"/>
    </row>
    <row r="186" spans="2:15" x14ac:dyDescent="0.25">
      <c r="B186" s="23"/>
      <c r="C186" s="15"/>
      <c r="D186" s="15"/>
      <c r="E186" s="15"/>
      <c r="F186" s="64" t="s">
        <v>4</v>
      </c>
      <c r="G186" s="14">
        <f>SUM(G11:G185)</f>
        <v>0</v>
      </c>
      <c r="H186" s="14">
        <f>SUM(H11:H185)</f>
        <v>0</v>
      </c>
      <c r="I186" s="14">
        <f t="shared" ref="I186:K186" si="1">SUM(I11:I185)</f>
        <v>0</v>
      </c>
      <c r="J186" s="14">
        <f t="shared" si="1"/>
        <v>0</v>
      </c>
      <c r="K186" s="14">
        <f t="shared" si="1"/>
        <v>0</v>
      </c>
      <c r="L186" s="14">
        <f>SUM(L11:L185)</f>
        <v>0</v>
      </c>
      <c r="M186" s="15"/>
      <c r="N186" s="15"/>
      <c r="O186" s="16"/>
    </row>
    <row r="187" spans="2:15" x14ac:dyDescent="0.25">
      <c r="B187" s="23"/>
      <c r="C187" s="15"/>
      <c r="D187" s="15"/>
      <c r="E187" s="15"/>
      <c r="F187" s="64"/>
      <c r="G187" s="15"/>
      <c r="H187" s="15"/>
      <c r="I187" s="15"/>
      <c r="J187" s="15"/>
      <c r="K187" s="15"/>
      <c r="L187" s="63"/>
      <c r="M187" s="15"/>
      <c r="N187" s="15"/>
      <c r="O187" s="16"/>
    </row>
    <row r="188" spans="2:15" x14ac:dyDescent="0.25">
      <c r="B188" s="23"/>
      <c r="C188" s="15"/>
      <c r="D188" s="15"/>
      <c r="E188" s="15"/>
      <c r="F188" s="64"/>
      <c r="G188" s="15"/>
      <c r="H188" s="15"/>
      <c r="I188" s="15"/>
      <c r="J188" s="15"/>
      <c r="K188" s="15"/>
      <c r="L188" s="63"/>
      <c r="M188" s="15"/>
      <c r="N188" s="15"/>
      <c r="O188" s="16"/>
    </row>
    <row r="189" spans="2:15" x14ac:dyDescent="0.25">
      <c r="B189" s="23"/>
      <c r="C189" s="15"/>
      <c r="D189" s="15"/>
      <c r="E189" s="15"/>
      <c r="F189" s="64"/>
      <c r="G189" s="15"/>
      <c r="H189" s="15"/>
      <c r="I189" s="15"/>
      <c r="J189" s="15"/>
      <c r="K189" s="15"/>
      <c r="L189" s="63"/>
      <c r="M189" s="15"/>
      <c r="N189" s="15"/>
      <c r="O189" s="16"/>
    </row>
    <row r="190" spans="2:15" ht="15.75" thickBot="1" x14ac:dyDescent="0.3">
      <c r="B190" s="48"/>
      <c r="C190" s="33"/>
      <c r="D190" s="87"/>
      <c r="E190" s="33"/>
      <c r="F190" s="33"/>
      <c r="G190" s="33"/>
      <c r="H190" s="33"/>
      <c r="I190" s="33"/>
      <c r="J190" s="33"/>
      <c r="K190" s="33"/>
      <c r="L190" s="33"/>
      <c r="M190" s="33"/>
      <c r="N190" s="33"/>
      <c r="O190" s="35"/>
    </row>
  </sheetData>
  <sheetProtection algorithmName="SHA-512" hashValue="eMr0SK15nXDajYtR9t1N+1bGx7/5ED1U44Pz3PN7DBjhB8L2q1XkgPCvvyGvCR+yRk5p2e3SF8ZPtkjEYXm1ig==" saltValue="EpDQskbT9SKBit0C+G7dMg==" spinCount="100000" sheet="1" selectLockedCells="1"/>
  <dataValidations count="6">
    <dataValidation type="date" operator="greaterThanOrEqual" allowBlank="1" showInputMessage="1" showErrorMessage="1" errorTitle="Date" error="Date must be for current year." sqref="C11:C185" xr:uid="{F4466943-B9D7-48BD-86E1-F78EF4B92417}">
      <formula1>44562</formula1>
    </dataValidation>
    <dataValidation type="custom" allowBlank="1" showInputMessage="1" showErrorMessage="1" error="Text must be entered in this cell." sqref="D11:F185" xr:uid="{678614B3-A62C-4086-A286-138AAC4EB2BC}">
      <formula1>ISTEXT(D11)</formula1>
    </dataValidation>
    <dataValidation type="whole" operator="greaterThanOrEqual" allowBlank="1" showInputMessage="1" showErrorMessage="1" errorTitle="Business Attire" error="Please enter a number in this cell." sqref="G11:G185" xr:uid="{379901F8-93BF-4A77-B322-484A7A78C7AE}">
      <formula1>0</formula1>
    </dataValidation>
    <dataValidation type="decimal" operator="greaterThanOrEqual" allowBlank="1" showInputMessage="1" showErrorMessage="1" errorTitle="Hours" error="Please enter a number in this cell." sqref="H11:H185 J11:J185" xr:uid="{559C4F6F-CB8B-447A-97A0-5C1A8E5E155A}">
      <formula1>0</formula1>
    </dataValidation>
    <dataValidation type="whole" operator="greaterThanOrEqual" allowBlank="1" showInputMessage="1" showErrorMessage="1" errorTitle="Colonial Attire" error="Please enter a number in this cell." sqref="I11:I185" xr:uid="{5EDB3FE8-E6A0-4F20-98F8-8813CB608D8F}">
      <formula1>0</formula1>
    </dataValidation>
    <dataValidation type="whole" operator="greaterThanOrEqual" allowBlank="1" showInputMessage="1" showErrorMessage="1" errorTitle="Miles Driven" error="Please enter a number in this cell." sqref="K11:K185" xr:uid="{AD2853AF-F8AD-4C37-AE37-6287FC5AE9D5}">
      <formula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dimension ref="A1:CK170"/>
  <sheetViews>
    <sheetView showRowColHeaders="0" zoomScaleNormal="100" workbookViewId="0">
      <selection activeCell="C17" sqref="C17"/>
    </sheetView>
  </sheetViews>
  <sheetFormatPr defaultRowHeight="15" x14ac:dyDescent="0.25"/>
  <cols>
    <col min="1" max="2" width="9.140625" style="58"/>
    <col min="3" max="3" width="18.28515625" style="58" customWidth="1"/>
    <col min="4" max="5" width="32.85546875" style="58" customWidth="1"/>
    <col min="6" max="6" width="34.42578125" style="58" customWidth="1"/>
    <col min="7" max="7" width="11.5703125" style="58" customWidth="1"/>
    <col min="8" max="8" width="12.28515625" style="58" customWidth="1"/>
    <col min="9" max="9" width="11.85546875" style="58" customWidth="1"/>
    <col min="10" max="10" width="10" style="58" customWidth="1"/>
    <col min="11" max="89" width="9.140625" style="58"/>
  </cols>
  <sheetData>
    <row r="1" spans="1:89" s="84" customFormat="1" ht="15.75" thickBot="1" x14ac:dyDescent="0.3">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row>
    <row r="2" spans="1:89" ht="21" x14ac:dyDescent="0.35">
      <c r="B2" s="37" t="s">
        <v>109</v>
      </c>
      <c r="C2" s="8"/>
      <c r="D2" s="8"/>
      <c r="E2" s="8"/>
      <c r="F2" s="8"/>
      <c r="G2" s="8"/>
      <c r="H2" s="8"/>
      <c r="I2" s="8"/>
      <c r="J2" s="8"/>
      <c r="K2" s="8"/>
      <c r="L2" s="8"/>
      <c r="M2" s="8"/>
      <c r="N2" s="9"/>
    </row>
    <row r="3" spans="1:89" x14ac:dyDescent="0.25">
      <c r="B3" s="27"/>
      <c r="C3" s="15"/>
      <c r="D3" s="15"/>
      <c r="E3" s="15"/>
      <c r="F3" s="15"/>
      <c r="G3" s="15"/>
      <c r="H3" s="15"/>
      <c r="I3" s="15"/>
      <c r="J3" s="15"/>
      <c r="K3" s="15"/>
      <c r="L3" s="15"/>
      <c r="M3" s="15"/>
      <c r="N3" s="16"/>
    </row>
    <row r="4" spans="1:89" ht="21" x14ac:dyDescent="0.35">
      <c r="B4" s="40" t="s">
        <v>110</v>
      </c>
      <c r="C4" s="41"/>
      <c r="D4" s="41"/>
      <c r="E4" s="41"/>
      <c r="F4" s="42"/>
      <c r="G4" s="41"/>
      <c r="H4" s="41"/>
      <c r="I4" s="41"/>
      <c r="J4" s="41"/>
      <c r="K4" s="15"/>
      <c r="L4" s="15"/>
      <c r="M4" s="15"/>
      <c r="N4" s="16"/>
    </row>
    <row r="5" spans="1:89" ht="15.75" thickBot="1" x14ac:dyDescent="0.3">
      <c r="B5" s="26"/>
      <c r="C5" s="13"/>
      <c r="D5" s="13"/>
      <c r="E5" s="13"/>
      <c r="F5" s="13"/>
      <c r="G5" s="13"/>
      <c r="H5" s="13"/>
      <c r="I5" s="13"/>
      <c r="J5" s="13"/>
      <c r="K5" s="15"/>
      <c r="L5" s="15"/>
      <c r="M5" s="15"/>
      <c r="N5" s="16"/>
    </row>
    <row r="6" spans="1:89" x14ac:dyDescent="0.25">
      <c r="B6" s="88"/>
      <c r="C6" s="13" t="s">
        <v>111</v>
      </c>
      <c r="D6" s="15"/>
      <c r="E6" s="15"/>
      <c r="F6" s="15"/>
      <c r="G6" s="157"/>
      <c r="H6" s="158" t="s">
        <v>197</v>
      </c>
      <c r="I6" s="144" t="s">
        <v>196</v>
      </c>
      <c r="J6" s="14"/>
      <c r="K6" s="15"/>
      <c r="L6" s="15"/>
      <c r="M6" s="15"/>
      <c r="N6" s="16"/>
    </row>
    <row r="7" spans="1:89" x14ac:dyDescent="0.25">
      <c r="B7" s="88"/>
      <c r="C7" s="13" t="s">
        <v>113</v>
      </c>
      <c r="D7" s="15"/>
      <c r="E7" s="15"/>
      <c r="F7" s="15"/>
      <c r="G7" s="153" t="s">
        <v>57</v>
      </c>
      <c r="H7" s="159">
        <f>SUM(H17:H166)</f>
        <v>0</v>
      </c>
      <c r="I7" s="154">
        <f>SUM(I17:I166)</f>
        <v>0</v>
      </c>
      <c r="J7" s="115"/>
      <c r="K7" s="15"/>
      <c r="L7" s="15"/>
      <c r="M7" s="15"/>
      <c r="N7" s="16"/>
    </row>
    <row r="8" spans="1:89" x14ac:dyDescent="0.25">
      <c r="B8" s="88"/>
      <c r="C8" s="13" t="s">
        <v>112</v>
      </c>
      <c r="D8" s="15"/>
      <c r="E8" s="15"/>
      <c r="F8" s="15"/>
      <c r="G8" s="153"/>
      <c r="H8" s="159"/>
      <c r="I8" s="154"/>
      <c r="J8" s="115"/>
      <c r="K8" s="15"/>
      <c r="L8" s="15"/>
      <c r="M8" s="15"/>
      <c r="N8" s="16"/>
    </row>
    <row r="9" spans="1:89" x14ac:dyDescent="0.25">
      <c r="B9" s="88"/>
      <c r="C9" s="13" t="s">
        <v>73</v>
      </c>
      <c r="D9" s="15"/>
      <c r="E9" s="15"/>
      <c r="F9" s="15"/>
      <c r="G9" s="153" t="s">
        <v>198</v>
      </c>
      <c r="H9" s="163">
        <f>SUM(G17:G166)</f>
        <v>0</v>
      </c>
      <c r="I9" s="160"/>
      <c r="J9" s="15"/>
      <c r="K9" s="15"/>
      <c r="L9" s="15"/>
      <c r="M9" s="15"/>
      <c r="N9" s="16"/>
    </row>
    <row r="10" spans="1:89" x14ac:dyDescent="0.25">
      <c r="B10" s="88"/>
      <c r="C10" s="15"/>
      <c r="D10" s="15"/>
      <c r="E10" s="15"/>
      <c r="F10" s="15"/>
      <c r="G10" s="153" t="s">
        <v>58</v>
      </c>
      <c r="H10" s="159">
        <f>SUM(J17:J166)</f>
        <v>0</v>
      </c>
      <c r="I10" s="160"/>
      <c r="J10" s="15"/>
      <c r="K10" s="15"/>
      <c r="L10" s="15"/>
      <c r="M10" s="15"/>
      <c r="N10" s="16"/>
    </row>
    <row r="11" spans="1:89" ht="15.75" thickBot="1" x14ac:dyDescent="0.3">
      <c r="B11" s="88"/>
      <c r="C11" s="15"/>
      <c r="D11" s="15"/>
      <c r="E11" s="15"/>
      <c r="F11" s="15"/>
      <c r="G11" s="155" t="s">
        <v>59</v>
      </c>
      <c r="H11" s="161">
        <f>K167</f>
        <v>0</v>
      </c>
      <c r="I11" s="162"/>
      <c r="J11" s="15"/>
      <c r="K11" s="15"/>
      <c r="L11" s="15"/>
      <c r="M11" s="15"/>
      <c r="N11" s="16"/>
    </row>
    <row r="12" spans="1:89" x14ac:dyDescent="0.25">
      <c r="B12" s="88"/>
      <c r="C12" s="15"/>
      <c r="D12" s="15"/>
      <c r="E12" s="15"/>
      <c r="F12" s="15"/>
      <c r="G12" s="15"/>
      <c r="H12" s="15"/>
      <c r="I12" s="15"/>
      <c r="J12" s="15"/>
      <c r="K12" s="15"/>
      <c r="L12" s="15"/>
      <c r="M12" s="15"/>
      <c r="N12" s="16"/>
    </row>
    <row r="13" spans="1:89" x14ac:dyDescent="0.25">
      <c r="B13" s="27"/>
      <c r="C13" s="15"/>
      <c r="D13" s="15"/>
      <c r="E13" s="15"/>
      <c r="F13" s="15"/>
      <c r="G13" s="15"/>
      <c r="H13" s="15"/>
      <c r="I13" s="15"/>
      <c r="J13" s="15"/>
      <c r="K13" s="15"/>
      <c r="L13" s="15"/>
      <c r="M13" s="15"/>
      <c r="N13" s="16"/>
    </row>
    <row r="14" spans="1:89" x14ac:dyDescent="0.25">
      <c r="B14" s="27"/>
      <c r="C14" s="15"/>
      <c r="D14" s="15"/>
      <c r="E14" s="15"/>
      <c r="F14" s="15"/>
      <c r="G14" s="15"/>
      <c r="H14" s="14" t="s">
        <v>114</v>
      </c>
      <c r="I14" s="14" t="s">
        <v>114</v>
      </c>
      <c r="J14" s="14"/>
      <c r="K14" s="15"/>
      <c r="L14" s="15"/>
      <c r="M14" s="15"/>
      <c r="N14" s="16"/>
    </row>
    <row r="15" spans="1:89" x14ac:dyDescent="0.25">
      <c r="B15" s="27"/>
      <c r="C15" s="15"/>
      <c r="D15" s="15"/>
      <c r="E15" s="15"/>
      <c r="F15" s="15"/>
      <c r="G15" s="14" t="s">
        <v>118</v>
      </c>
      <c r="H15" s="14" t="s">
        <v>117</v>
      </c>
      <c r="I15" s="14" t="s">
        <v>116</v>
      </c>
      <c r="J15" s="14" t="s">
        <v>49</v>
      </c>
      <c r="K15" s="15"/>
      <c r="L15" s="15"/>
      <c r="M15" s="15"/>
      <c r="N15" s="16"/>
    </row>
    <row r="16" spans="1:89" ht="16.5" thickBot="1" x14ac:dyDescent="0.3">
      <c r="B16" s="27"/>
      <c r="C16" s="59" t="s">
        <v>14</v>
      </c>
      <c r="D16" s="59" t="s">
        <v>23</v>
      </c>
      <c r="E16" s="59" t="s">
        <v>48</v>
      </c>
      <c r="F16" s="59" t="s">
        <v>25</v>
      </c>
      <c r="G16" s="59" t="s">
        <v>119</v>
      </c>
      <c r="H16" s="59" t="s">
        <v>115</v>
      </c>
      <c r="I16" s="59" t="s">
        <v>115</v>
      </c>
      <c r="J16" s="59" t="s">
        <v>120</v>
      </c>
      <c r="K16" s="60" t="s">
        <v>13</v>
      </c>
      <c r="L16" s="15"/>
      <c r="M16" s="15"/>
      <c r="N16" s="16"/>
    </row>
    <row r="17" spans="2:14" x14ac:dyDescent="0.25">
      <c r="B17" s="26">
        <v>1</v>
      </c>
      <c r="C17" s="49"/>
      <c r="D17" s="51"/>
      <c r="E17" s="51"/>
      <c r="F17" s="51"/>
      <c r="G17" s="120"/>
      <c r="H17" s="134"/>
      <c r="I17" s="134"/>
      <c r="J17" s="134"/>
      <c r="K17" s="43">
        <f>IF(AND(C17&lt;&gt;"",D17&lt;&gt;"",F17&lt;&gt;""),G17+H17*10+I17*20+J17,0)</f>
        <v>0</v>
      </c>
      <c r="L17" s="15"/>
      <c r="M17" s="15"/>
      <c r="N17" s="16"/>
    </row>
    <row r="18" spans="2:14" x14ac:dyDescent="0.25">
      <c r="B18" s="26">
        <v>2</v>
      </c>
      <c r="C18" s="52"/>
      <c r="D18" s="54"/>
      <c r="E18" s="54"/>
      <c r="F18" s="54"/>
      <c r="G18" s="121"/>
      <c r="H18" s="135"/>
      <c r="I18" s="135"/>
      <c r="J18" s="135"/>
      <c r="K18" s="44">
        <f t="shared" ref="K18:K166" si="0">IF(AND(C18&lt;&gt;"",D18&lt;&gt;"",F18&lt;&gt;""),G18+H18*10+I18*20+J18,0)</f>
        <v>0</v>
      </c>
      <c r="L18" s="15"/>
      <c r="M18" s="15"/>
      <c r="N18" s="16"/>
    </row>
    <row r="19" spans="2:14" x14ac:dyDescent="0.25">
      <c r="B19" s="26">
        <v>3</v>
      </c>
      <c r="C19" s="52"/>
      <c r="D19" s="54"/>
      <c r="E19" s="54"/>
      <c r="F19" s="54"/>
      <c r="G19" s="121"/>
      <c r="H19" s="135"/>
      <c r="I19" s="135"/>
      <c r="J19" s="135"/>
      <c r="K19" s="44">
        <f t="shared" si="0"/>
        <v>0</v>
      </c>
      <c r="L19" s="15"/>
      <c r="M19" s="15"/>
      <c r="N19" s="16"/>
    </row>
    <row r="20" spans="2:14" x14ac:dyDescent="0.25">
      <c r="B20" s="26">
        <v>4</v>
      </c>
      <c r="C20" s="52"/>
      <c r="D20" s="54"/>
      <c r="E20" s="54"/>
      <c r="F20" s="54"/>
      <c r="G20" s="121"/>
      <c r="H20" s="135"/>
      <c r="I20" s="135"/>
      <c r="J20" s="135"/>
      <c r="K20" s="44">
        <f t="shared" si="0"/>
        <v>0</v>
      </c>
      <c r="L20" s="15"/>
      <c r="M20" s="15"/>
      <c r="N20" s="16"/>
    </row>
    <row r="21" spans="2:14" x14ac:dyDescent="0.25">
      <c r="B21" s="26">
        <v>5</v>
      </c>
      <c r="C21" s="52"/>
      <c r="D21" s="54"/>
      <c r="E21" s="54"/>
      <c r="F21" s="54"/>
      <c r="G21" s="121"/>
      <c r="H21" s="135"/>
      <c r="I21" s="135"/>
      <c r="J21" s="135"/>
      <c r="K21" s="44">
        <f t="shared" si="0"/>
        <v>0</v>
      </c>
      <c r="L21" s="15"/>
      <c r="M21" s="15"/>
      <c r="N21" s="16"/>
    </row>
    <row r="22" spans="2:14" x14ac:dyDescent="0.25">
      <c r="B22" s="26">
        <v>6</v>
      </c>
      <c r="C22" s="52"/>
      <c r="D22" s="54"/>
      <c r="E22" s="54"/>
      <c r="F22" s="54"/>
      <c r="G22" s="121"/>
      <c r="H22" s="135"/>
      <c r="I22" s="135"/>
      <c r="J22" s="135"/>
      <c r="K22" s="44">
        <f t="shared" si="0"/>
        <v>0</v>
      </c>
      <c r="L22" s="15"/>
      <c r="M22" s="15"/>
      <c r="N22" s="16"/>
    </row>
    <row r="23" spans="2:14" x14ac:dyDescent="0.25">
      <c r="B23" s="26">
        <v>7</v>
      </c>
      <c r="C23" s="52"/>
      <c r="D23" s="54"/>
      <c r="E23" s="54"/>
      <c r="F23" s="54"/>
      <c r="G23" s="121"/>
      <c r="H23" s="135"/>
      <c r="I23" s="135"/>
      <c r="J23" s="135"/>
      <c r="K23" s="44">
        <f t="shared" si="0"/>
        <v>0</v>
      </c>
      <c r="L23" s="15"/>
      <c r="M23" s="15"/>
      <c r="N23" s="16"/>
    </row>
    <row r="24" spans="2:14" x14ac:dyDescent="0.25">
      <c r="B24" s="26">
        <v>8</v>
      </c>
      <c r="C24" s="52"/>
      <c r="D24" s="54"/>
      <c r="E24" s="54"/>
      <c r="F24" s="54"/>
      <c r="G24" s="121"/>
      <c r="H24" s="135"/>
      <c r="I24" s="135"/>
      <c r="J24" s="135"/>
      <c r="K24" s="44">
        <f t="shared" si="0"/>
        <v>0</v>
      </c>
      <c r="L24" s="15"/>
      <c r="M24" s="15"/>
      <c r="N24" s="16"/>
    </row>
    <row r="25" spans="2:14" x14ac:dyDescent="0.25">
      <c r="B25" s="26">
        <v>9</v>
      </c>
      <c r="C25" s="52"/>
      <c r="D25" s="54"/>
      <c r="E25" s="54"/>
      <c r="F25" s="54"/>
      <c r="G25" s="121"/>
      <c r="H25" s="135"/>
      <c r="I25" s="135"/>
      <c r="J25" s="135"/>
      <c r="K25" s="44">
        <f t="shared" si="0"/>
        <v>0</v>
      </c>
      <c r="L25" s="15"/>
      <c r="M25" s="15"/>
      <c r="N25" s="16"/>
    </row>
    <row r="26" spans="2:14" x14ac:dyDescent="0.25">
      <c r="B26" s="26">
        <v>10</v>
      </c>
      <c r="C26" s="52"/>
      <c r="D26" s="54"/>
      <c r="E26" s="54"/>
      <c r="F26" s="54"/>
      <c r="G26" s="121"/>
      <c r="H26" s="135"/>
      <c r="I26" s="135"/>
      <c r="J26" s="135"/>
      <c r="K26" s="44">
        <f t="shared" si="0"/>
        <v>0</v>
      </c>
      <c r="L26" s="15"/>
      <c r="M26" s="15"/>
      <c r="N26" s="16"/>
    </row>
    <row r="27" spans="2:14" x14ac:dyDescent="0.25">
      <c r="B27" s="26">
        <v>11</v>
      </c>
      <c r="C27" s="52"/>
      <c r="D27" s="54"/>
      <c r="E27" s="54"/>
      <c r="F27" s="54"/>
      <c r="G27" s="121"/>
      <c r="H27" s="135"/>
      <c r="I27" s="135"/>
      <c r="J27" s="135"/>
      <c r="K27" s="44">
        <f t="shared" si="0"/>
        <v>0</v>
      </c>
      <c r="L27" s="15"/>
      <c r="M27" s="15"/>
      <c r="N27" s="16"/>
    </row>
    <row r="28" spans="2:14" x14ac:dyDescent="0.25">
      <c r="B28" s="26">
        <v>12</v>
      </c>
      <c r="C28" s="52"/>
      <c r="D28" s="54"/>
      <c r="E28" s="54"/>
      <c r="F28" s="54"/>
      <c r="G28" s="121"/>
      <c r="H28" s="135"/>
      <c r="I28" s="135"/>
      <c r="J28" s="135"/>
      <c r="K28" s="44">
        <f t="shared" si="0"/>
        <v>0</v>
      </c>
      <c r="L28" s="15"/>
      <c r="M28" s="15"/>
      <c r="N28" s="16"/>
    </row>
    <row r="29" spans="2:14" x14ac:dyDescent="0.25">
      <c r="B29" s="26">
        <v>13</v>
      </c>
      <c r="C29" s="52"/>
      <c r="D29" s="54"/>
      <c r="E29" s="54"/>
      <c r="F29" s="54"/>
      <c r="G29" s="121"/>
      <c r="H29" s="135"/>
      <c r="I29" s="135"/>
      <c r="J29" s="135"/>
      <c r="K29" s="44">
        <f t="shared" si="0"/>
        <v>0</v>
      </c>
      <c r="L29" s="15"/>
      <c r="M29" s="15"/>
      <c r="N29" s="16"/>
    </row>
    <row r="30" spans="2:14" x14ac:dyDescent="0.25">
      <c r="B30" s="26">
        <v>14</v>
      </c>
      <c r="C30" s="52"/>
      <c r="D30" s="54"/>
      <c r="E30" s="54"/>
      <c r="F30" s="54"/>
      <c r="G30" s="121"/>
      <c r="H30" s="135"/>
      <c r="I30" s="135"/>
      <c r="J30" s="135"/>
      <c r="K30" s="44">
        <f t="shared" si="0"/>
        <v>0</v>
      </c>
      <c r="L30" s="81"/>
      <c r="M30" s="15"/>
      <c r="N30" s="16"/>
    </row>
    <row r="31" spans="2:14" x14ac:dyDescent="0.25">
      <c r="B31" s="26">
        <v>15</v>
      </c>
      <c r="C31" s="52"/>
      <c r="D31" s="54"/>
      <c r="E31" s="54"/>
      <c r="F31" s="54"/>
      <c r="G31" s="121"/>
      <c r="H31" s="135"/>
      <c r="I31" s="135"/>
      <c r="J31" s="135"/>
      <c r="K31" s="44">
        <f t="shared" si="0"/>
        <v>0</v>
      </c>
      <c r="L31" s="81"/>
      <c r="M31" s="15"/>
      <c r="N31" s="16"/>
    </row>
    <row r="32" spans="2:14" x14ac:dyDescent="0.25">
      <c r="B32" s="26">
        <v>16</v>
      </c>
      <c r="C32" s="52"/>
      <c r="D32" s="54"/>
      <c r="E32" s="54"/>
      <c r="F32" s="54"/>
      <c r="G32" s="121"/>
      <c r="H32" s="135"/>
      <c r="I32" s="135"/>
      <c r="J32" s="135"/>
      <c r="K32" s="44">
        <f t="shared" si="0"/>
        <v>0</v>
      </c>
      <c r="L32" s="81"/>
      <c r="M32" s="15"/>
      <c r="N32" s="16"/>
    </row>
    <row r="33" spans="2:14" x14ac:dyDescent="0.25">
      <c r="B33" s="26">
        <v>17</v>
      </c>
      <c r="C33" s="52"/>
      <c r="D33" s="54"/>
      <c r="E33" s="54"/>
      <c r="F33" s="54"/>
      <c r="G33" s="121"/>
      <c r="H33" s="135"/>
      <c r="I33" s="135"/>
      <c r="J33" s="135"/>
      <c r="K33" s="44">
        <f t="shared" si="0"/>
        <v>0</v>
      </c>
      <c r="L33" s="81"/>
      <c r="M33" s="15"/>
      <c r="N33" s="16"/>
    </row>
    <row r="34" spans="2:14" x14ac:dyDescent="0.25">
      <c r="B34" s="26">
        <v>18</v>
      </c>
      <c r="C34" s="52"/>
      <c r="D34" s="54"/>
      <c r="E34" s="54"/>
      <c r="F34" s="54"/>
      <c r="G34" s="121"/>
      <c r="H34" s="135"/>
      <c r="I34" s="135"/>
      <c r="J34" s="135"/>
      <c r="K34" s="44">
        <f t="shared" si="0"/>
        <v>0</v>
      </c>
      <c r="L34" s="81"/>
      <c r="M34" s="15"/>
      <c r="N34" s="16"/>
    </row>
    <row r="35" spans="2:14" x14ac:dyDescent="0.25">
      <c r="B35" s="26">
        <v>19</v>
      </c>
      <c r="C35" s="52"/>
      <c r="D35" s="54"/>
      <c r="E35" s="54"/>
      <c r="F35" s="54"/>
      <c r="G35" s="121"/>
      <c r="H35" s="135"/>
      <c r="I35" s="135"/>
      <c r="J35" s="135"/>
      <c r="K35" s="44">
        <f t="shared" si="0"/>
        <v>0</v>
      </c>
      <c r="L35" s="81"/>
      <c r="M35" s="15"/>
      <c r="N35" s="16"/>
    </row>
    <row r="36" spans="2:14" x14ac:dyDescent="0.25">
      <c r="B36" s="26">
        <v>20</v>
      </c>
      <c r="C36" s="52"/>
      <c r="D36" s="54"/>
      <c r="E36" s="54"/>
      <c r="F36" s="54"/>
      <c r="G36" s="121"/>
      <c r="H36" s="135"/>
      <c r="I36" s="135"/>
      <c r="J36" s="135"/>
      <c r="K36" s="44">
        <f t="shared" si="0"/>
        <v>0</v>
      </c>
      <c r="L36" s="81"/>
      <c r="M36" s="15"/>
      <c r="N36" s="16"/>
    </row>
    <row r="37" spans="2:14" x14ac:dyDescent="0.25">
      <c r="B37" s="26">
        <v>21</v>
      </c>
      <c r="C37" s="52"/>
      <c r="D37" s="54"/>
      <c r="E37" s="54"/>
      <c r="F37" s="54"/>
      <c r="G37" s="121"/>
      <c r="H37" s="135"/>
      <c r="I37" s="135"/>
      <c r="J37" s="135"/>
      <c r="K37" s="44">
        <f t="shared" si="0"/>
        <v>0</v>
      </c>
      <c r="L37" s="81"/>
      <c r="M37" s="15"/>
      <c r="N37" s="16"/>
    </row>
    <row r="38" spans="2:14" x14ac:dyDescent="0.25">
      <c r="B38" s="26">
        <v>22</v>
      </c>
      <c r="C38" s="52"/>
      <c r="D38" s="54"/>
      <c r="E38" s="54"/>
      <c r="F38" s="54"/>
      <c r="G38" s="121"/>
      <c r="H38" s="135"/>
      <c r="I38" s="135"/>
      <c r="J38" s="135"/>
      <c r="K38" s="44">
        <f t="shared" si="0"/>
        <v>0</v>
      </c>
      <c r="L38" s="81"/>
      <c r="M38" s="15"/>
      <c r="N38" s="16"/>
    </row>
    <row r="39" spans="2:14" x14ac:dyDescent="0.25">
      <c r="B39" s="26">
        <v>23</v>
      </c>
      <c r="C39" s="52"/>
      <c r="D39" s="54"/>
      <c r="E39" s="54"/>
      <c r="F39" s="54"/>
      <c r="G39" s="121"/>
      <c r="H39" s="135"/>
      <c r="I39" s="135"/>
      <c r="J39" s="135"/>
      <c r="K39" s="44">
        <f t="shared" si="0"/>
        <v>0</v>
      </c>
      <c r="L39" s="81"/>
      <c r="M39" s="15"/>
      <c r="N39" s="16"/>
    </row>
    <row r="40" spans="2:14" x14ac:dyDescent="0.25">
      <c r="B40" s="26">
        <v>24</v>
      </c>
      <c r="C40" s="52"/>
      <c r="D40" s="54"/>
      <c r="E40" s="54"/>
      <c r="F40" s="54"/>
      <c r="G40" s="121"/>
      <c r="H40" s="135"/>
      <c r="I40" s="135"/>
      <c r="J40" s="135"/>
      <c r="K40" s="44">
        <f t="shared" si="0"/>
        <v>0</v>
      </c>
      <c r="L40" s="81"/>
      <c r="M40" s="15"/>
      <c r="N40" s="16"/>
    </row>
    <row r="41" spans="2:14" x14ac:dyDescent="0.25">
      <c r="B41" s="26">
        <v>25</v>
      </c>
      <c r="C41" s="52"/>
      <c r="D41" s="54"/>
      <c r="E41" s="54"/>
      <c r="F41" s="54"/>
      <c r="G41" s="121"/>
      <c r="H41" s="135"/>
      <c r="I41" s="135"/>
      <c r="J41" s="135"/>
      <c r="K41" s="44">
        <f t="shared" si="0"/>
        <v>0</v>
      </c>
      <c r="L41" s="81"/>
      <c r="M41" s="15"/>
      <c r="N41" s="16"/>
    </row>
    <row r="42" spans="2:14" x14ac:dyDescent="0.25">
      <c r="B42" s="26">
        <v>26</v>
      </c>
      <c r="C42" s="52"/>
      <c r="D42" s="54"/>
      <c r="E42" s="54"/>
      <c r="F42" s="54"/>
      <c r="G42" s="121"/>
      <c r="H42" s="135"/>
      <c r="I42" s="135"/>
      <c r="J42" s="135"/>
      <c r="K42" s="44">
        <f t="shared" si="0"/>
        <v>0</v>
      </c>
      <c r="L42" s="81"/>
      <c r="M42" s="15"/>
      <c r="N42" s="16"/>
    </row>
    <row r="43" spans="2:14" x14ac:dyDescent="0.25">
      <c r="B43" s="26">
        <v>27</v>
      </c>
      <c r="C43" s="52"/>
      <c r="D43" s="54"/>
      <c r="E43" s="54"/>
      <c r="F43" s="54"/>
      <c r="G43" s="121"/>
      <c r="H43" s="135"/>
      <c r="I43" s="135"/>
      <c r="J43" s="135"/>
      <c r="K43" s="44">
        <f t="shared" si="0"/>
        <v>0</v>
      </c>
      <c r="L43" s="81"/>
      <c r="M43" s="15"/>
      <c r="N43" s="16"/>
    </row>
    <row r="44" spans="2:14" x14ac:dyDescent="0.25">
      <c r="B44" s="26">
        <v>28</v>
      </c>
      <c r="C44" s="52"/>
      <c r="D44" s="54"/>
      <c r="E44" s="54"/>
      <c r="F44" s="54"/>
      <c r="G44" s="121"/>
      <c r="H44" s="135"/>
      <c r="I44" s="135"/>
      <c r="J44" s="135"/>
      <c r="K44" s="44">
        <f t="shared" si="0"/>
        <v>0</v>
      </c>
      <c r="L44" s="81"/>
      <c r="M44" s="15"/>
      <c r="N44" s="16"/>
    </row>
    <row r="45" spans="2:14" x14ac:dyDescent="0.25">
      <c r="B45" s="26">
        <v>29</v>
      </c>
      <c r="C45" s="52"/>
      <c r="D45" s="54"/>
      <c r="E45" s="54"/>
      <c r="F45" s="54"/>
      <c r="G45" s="121"/>
      <c r="H45" s="135"/>
      <c r="I45" s="135"/>
      <c r="J45" s="135"/>
      <c r="K45" s="44">
        <f t="shared" si="0"/>
        <v>0</v>
      </c>
      <c r="L45" s="81"/>
      <c r="M45" s="15"/>
      <c r="N45" s="16"/>
    </row>
    <row r="46" spans="2:14" x14ac:dyDescent="0.25">
      <c r="B46" s="26">
        <v>30</v>
      </c>
      <c r="C46" s="52"/>
      <c r="D46" s="54"/>
      <c r="E46" s="54"/>
      <c r="F46" s="54"/>
      <c r="G46" s="121"/>
      <c r="H46" s="135"/>
      <c r="I46" s="135"/>
      <c r="J46" s="135"/>
      <c r="K46" s="44">
        <f t="shared" si="0"/>
        <v>0</v>
      </c>
      <c r="L46" s="81"/>
      <c r="M46" s="15"/>
      <c r="N46" s="16"/>
    </row>
    <row r="47" spans="2:14" x14ac:dyDescent="0.25">
      <c r="B47" s="26">
        <v>31</v>
      </c>
      <c r="C47" s="52"/>
      <c r="D47" s="54"/>
      <c r="E47" s="54"/>
      <c r="F47" s="54"/>
      <c r="G47" s="121"/>
      <c r="H47" s="135"/>
      <c r="I47" s="135"/>
      <c r="J47" s="135"/>
      <c r="K47" s="44">
        <f t="shared" si="0"/>
        <v>0</v>
      </c>
      <c r="L47" s="81"/>
      <c r="M47" s="15"/>
      <c r="N47" s="16"/>
    </row>
    <row r="48" spans="2:14" x14ac:dyDescent="0.25">
      <c r="B48" s="26">
        <v>32</v>
      </c>
      <c r="C48" s="52"/>
      <c r="D48" s="54"/>
      <c r="E48" s="54"/>
      <c r="F48" s="54"/>
      <c r="G48" s="121"/>
      <c r="H48" s="135"/>
      <c r="I48" s="135"/>
      <c r="J48" s="135"/>
      <c r="K48" s="44">
        <f t="shared" si="0"/>
        <v>0</v>
      </c>
      <c r="L48" s="81"/>
      <c r="M48" s="15"/>
      <c r="N48" s="16"/>
    </row>
    <row r="49" spans="2:14" x14ac:dyDescent="0.25">
      <c r="B49" s="26">
        <v>33</v>
      </c>
      <c r="C49" s="52"/>
      <c r="D49" s="54"/>
      <c r="E49" s="54"/>
      <c r="F49" s="54"/>
      <c r="G49" s="121"/>
      <c r="H49" s="135"/>
      <c r="I49" s="135"/>
      <c r="J49" s="135"/>
      <c r="K49" s="44">
        <f t="shared" si="0"/>
        <v>0</v>
      </c>
      <c r="L49" s="81"/>
      <c r="M49" s="15"/>
      <c r="N49" s="16"/>
    </row>
    <row r="50" spans="2:14" x14ac:dyDescent="0.25">
      <c r="B50" s="26">
        <v>34</v>
      </c>
      <c r="C50" s="52"/>
      <c r="D50" s="54"/>
      <c r="E50" s="54"/>
      <c r="F50" s="54"/>
      <c r="G50" s="121"/>
      <c r="H50" s="135"/>
      <c r="I50" s="135"/>
      <c r="J50" s="135"/>
      <c r="K50" s="44">
        <f t="shared" si="0"/>
        <v>0</v>
      </c>
      <c r="L50" s="81"/>
      <c r="M50" s="15"/>
      <c r="N50" s="16"/>
    </row>
    <row r="51" spans="2:14" x14ac:dyDescent="0.25">
      <c r="B51" s="26">
        <v>35</v>
      </c>
      <c r="C51" s="52"/>
      <c r="D51" s="54"/>
      <c r="E51" s="54"/>
      <c r="F51" s="54"/>
      <c r="G51" s="121"/>
      <c r="H51" s="135"/>
      <c r="I51" s="135"/>
      <c r="J51" s="135"/>
      <c r="K51" s="44">
        <f t="shared" si="0"/>
        <v>0</v>
      </c>
      <c r="L51" s="81"/>
      <c r="M51" s="15"/>
      <c r="N51" s="16"/>
    </row>
    <row r="52" spans="2:14" x14ac:dyDescent="0.25">
      <c r="B52" s="26">
        <v>36</v>
      </c>
      <c r="C52" s="52"/>
      <c r="D52" s="54"/>
      <c r="E52" s="54"/>
      <c r="F52" s="54"/>
      <c r="G52" s="121"/>
      <c r="H52" s="135"/>
      <c r="I52" s="135"/>
      <c r="J52" s="135"/>
      <c r="K52" s="44">
        <f t="shared" si="0"/>
        <v>0</v>
      </c>
      <c r="L52" s="81"/>
      <c r="M52" s="15"/>
      <c r="N52" s="16"/>
    </row>
    <row r="53" spans="2:14" x14ac:dyDescent="0.25">
      <c r="B53" s="26">
        <v>37</v>
      </c>
      <c r="C53" s="52"/>
      <c r="D53" s="54"/>
      <c r="E53" s="54"/>
      <c r="F53" s="54"/>
      <c r="G53" s="121"/>
      <c r="H53" s="135"/>
      <c r="I53" s="135"/>
      <c r="J53" s="135"/>
      <c r="K53" s="44">
        <f t="shared" si="0"/>
        <v>0</v>
      </c>
      <c r="L53" s="81"/>
      <c r="M53" s="15"/>
      <c r="N53" s="16"/>
    </row>
    <row r="54" spans="2:14" x14ac:dyDescent="0.25">
      <c r="B54" s="26">
        <v>38</v>
      </c>
      <c r="C54" s="52"/>
      <c r="D54" s="54"/>
      <c r="E54" s="54"/>
      <c r="F54" s="54"/>
      <c r="G54" s="121"/>
      <c r="H54" s="135"/>
      <c r="I54" s="135"/>
      <c r="J54" s="135"/>
      <c r="K54" s="44">
        <f t="shared" si="0"/>
        <v>0</v>
      </c>
      <c r="L54" s="81"/>
      <c r="M54" s="15"/>
      <c r="N54" s="16"/>
    </row>
    <row r="55" spans="2:14" x14ac:dyDescent="0.25">
      <c r="B55" s="26">
        <v>39</v>
      </c>
      <c r="C55" s="52"/>
      <c r="D55" s="54"/>
      <c r="E55" s="54"/>
      <c r="F55" s="54"/>
      <c r="G55" s="121"/>
      <c r="H55" s="135"/>
      <c r="I55" s="135"/>
      <c r="J55" s="135"/>
      <c r="K55" s="44">
        <f t="shared" si="0"/>
        <v>0</v>
      </c>
      <c r="L55" s="81"/>
      <c r="M55" s="15"/>
      <c r="N55" s="16"/>
    </row>
    <row r="56" spans="2:14" x14ac:dyDescent="0.25">
      <c r="B56" s="26">
        <v>40</v>
      </c>
      <c r="C56" s="52"/>
      <c r="D56" s="54"/>
      <c r="E56" s="54"/>
      <c r="F56" s="54"/>
      <c r="G56" s="121"/>
      <c r="H56" s="135"/>
      <c r="I56" s="135"/>
      <c r="J56" s="135"/>
      <c r="K56" s="44">
        <f t="shared" si="0"/>
        <v>0</v>
      </c>
      <c r="L56" s="81"/>
      <c r="M56" s="15"/>
      <c r="N56" s="16"/>
    </row>
    <row r="57" spans="2:14" x14ac:dyDescent="0.25">
      <c r="B57" s="26">
        <v>41</v>
      </c>
      <c r="C57" s="52"/>
      <c r="D57" s="54"/>
      <c r="E57" s="54"/>
      <c r="F57" s="54"/>
      <c r="G57" s="121"/>
      <c r="H57" s="135"/>
      <c r="I57" s="135"/>
      <c r="J57" s="135"/>
      <c r="K57" s="44">
        <f t="shared" si="0"/>
        <v>0</v>
      </c>
      <c r="L57" s="81"/>
      <c r="M57" s="15"/>
      <c r="N57" s="16"/>
    </row>
    <row r="58" spans="2:14" x14ac:dyDescent="0.25">
      <c r="B58" s="26">
        <v>42</v>
      </c>
      <c r="C58" s="52"/>
      <c r="D58" s="54"/>
      <c r="E58" s="54"/>
      <c r="F58" s="54"/>
      <c r="G58" s="121"/>
      <c r="H58" s="135"/>
      <c r="I58" s="135"/>
      <c r="J58" s="135"/>
      <c r="K58" s="44">
        <f t="shared" si="0"/>
        <v>0</v>
      </c>
      <c r="L58" s="81"/>
      <c r="M58" s="15"/>
      <c r="N58" s="16"/>
    </row>
    <row r="59" spans="2:14" x14ac:dyDescent="0.25">
      <c r="B59" s="26">
        <v>43</v>
      </c>
      <c r="C59" s="52"/>
      <c r="D59" s="54"/>
      <c r="E59" s="54"/>
      <c r="F59" s="54"/>
      <c r="G59" s="121"/>
      <c r="H59" s="135"/>
      <c r="I59" s="135"/>
      <c r="J59" s="135"/>
      <c r="K59" s="44">
        <f t="shared" si="0"/>
        <v>0</v>
      </c>
      <c r="L59" s="81"/>
      <c r="M59" s="15"/>
      <c r="N59" s="16"/>
    </row>
    <row r="60" spans="2:14" x14ac:dyDescent="0.25">
      <c r="B60" s="26">
        <v>44</v>
      </c>
      <c r="C60" s="52"/>
      <c r="D60" s="54"/>
      <c r="E60" s="54"/>
      <c r="F60" s="54"/>
      <c r="G60" s="121"/>
      <c r="H60" s="135"/>
      <c r="I60" s="135"/>
      <c r="J60" s="135"/>
      <c r="K60" s="44">
        <f t="shared" si="0"/>
        <v>0</v>
      </c>
      <c r="L60" s="81"/>
      <c r="M60" s="15"/>
      <c r="N60" s="16"/>
    </row>
    <row r="61" spans="2:14" x14ac:dyDescent="0.25">
      <c r="B61" s="26">
        <v>45</v>
      </c>
      <c r="C61" s="52"/>
      <c r="D61" s="54"/>
      <c r="E61" s="54"/>
      <c r="F61" s="54"/>
      <c r="G61" s="121"/>
      <c r="H61" s="135"/>
      <c r="I61" s="135"/>
      <c r="J61" s="135"/>
      <c r="K61" s="44">
        <f t="shared" si="0"/>
        <v>0</v>
      </c>
      <c r="L61" s="81"/>
      <c r="M61" s="15"/>
      <c r="N61" s="16"/>
    </row>
    <row r="62" spans="2:14" x14ac:dyDescent="0.25">
      <c r="B62" s="26">
        <v>46</v>
      </c>
      <c r="C62" s="52"/>
      <c r="D62" s="54"/>
      <c r="E62" s="54"/>
      <c r="F62" s="54"/>
      <c r="G62" s="121"/>
      <c r="H62" s="135"/>
      <c r="I62" s="135"/>
      <c r="J62" s="135"/>
      <c r="K62" s="44">
        <f t="shared" si="0"/>
        <v>0</v>
      </c>
      <c r="L62" s="81"/>
      <c r="M62" s="15"/>
      <c r="N62" s="16"/>
    </row>
    <row r="63" spans="2:14" x14ac:dyDescent="0.25">
      <c r="B63" s="26">
        <v>47</v>
      </c>
      <c r="C63" s="52"/>
      <c r="D63" s="54"/>
      <c r="E63" s="54"/>
      <c r="F63" s="54"/>
      <c r="G63" s="121"/>
      <c r="H63" s="135"/>
      <c r="I63" s="135"/>
      <c r="J63" s="135"/>
      <c r="K63" s="44">
        <f t="shared" si="0"/>
        <v>0</v>
      </c>
      <c r="L63" s="81"/>
      <c r="M63" s="15"/>
      <c r="N63" s="16"/>
    </row>
    <row r="64" spans="2:14" x14ac:dyDescent="0.25">
      <c r="B64" s="26">
        <v>48</v>
      </c>
      <c r="C64" s="52"/>
      <c r="D64" s="54"/>
      <c r="E64" s="54"/>
      <c r="F64" s="54"/>
      <c r="G64" s="121"/>
      <c r="H64" s="135"/>
      <c r="I64" s="135"/>
      <c r="J64" s="135"/>
      <c r="K64" s="44">
        <f t="shared" si="0"/>
        <v>0</v>
      </c>
      <c r="L64" s="81"/>
      <c r="M64" s="15"/>
      <c r="N64" s="16"/>
    </row>
    <row r="65" spans="2:14" x14ac:dyDescent="0.25">
      <c r="B65" s="26">
        <v>49</v>
      </c>
      <c r="C65" s="52"/>
      <c r="D65" s="54"/>
      <c r="E65" s="54"/>
      <c r="F65" s="54"/>
      <c r="G65" s="121"/>
      <c r="H65" s="135"/>
      <c r="I65" s="135"/>
      <c r="J65" s="135"/>
      <c r="K65" s="44">
        <f t="shared" si="0"/>
        <v>0</v>
      </c>
      <c r="L65" s="81"/>
      <c r="M65" s="15"/>
      <c r="N65" s="16"/>
    </row>
    <row r="66" spans="2:14" x14ac:dyDescent="0.25">
      <c r="B66" s="26">
        <v>50</v>
      </c>
      <c r="C66" s="52"/>
      <c r="D66" s="54"/>
      <c r="E66" s="54"/>
      <c r="F66" s="54"/>
      <c r="G66" s="121"/>
      <c r="H66" s="135"/>
      <c r="I66" s="135"/>
      <c r="J66" s="135"/>
      <c r="K66" s="44">
        <f t="shared" si="0"/>
        <v>0</v>
      </c>
      <c r="L66" s="81"/>
      <c r="M66" s="15"/>
      <c r="N66" s="16"/>
    </row>
    <row r="67" spans="2:14" x14ac:dyDescent="0.25">
      <c r="B67" s="26">
        <v>51</v>
      </c>
      <c r="C67" s="52"/>
      <c r="D67" s="54"/>
      <c r="E67" s="54"/>
      <c r="F67" s="54"/>
      <c r="G67" s="121"/>
      <c r="H67" s="135"/>
      <c r="I67" s="135"/>
      <c r="J67" s="135"/>
      <c r="K67" s="44">
        <f t="shared" si="0"/>
        <v>0</v>
      </c>
      <c r="L67" s="81"/>
      <c r="M67" s="15"/>
      <c r="N67" s="16"/>
    </row>
    <row r="68" spans="2:14" x14ac:dyDescent="0.25">
      <c r="B68" s="26">
        <v>52</v>
      </c>
      <c r="C68" s="52"/>
      <c r="D68" s="54"/>
      <c r="E68" s="54"/>
      <c r="F68" s="54"/>
      <c r="G68" s="121"/>
      <c r="H68" s="135"/>
      <c r="I68" s="135"/>
      <c r="J68" s="135"/>
      <c r="K68" s="44">
        <f t="shared" si="0"/>
        <v>0</v>
      </c>
      <c r="L68" s="81"/>
      <c r="M68" s="15"/>
      <c r="N68" s="16"/>
    </row>
    <row r="69" spans="2:14" x14ac:dyDescent="0.25">
      <c r="B69" s="26">
        <v>53</v>
      </c>
      <c r="C69" s="52"/>
      <c r="D69" s="54"/>
      <c r="E69" s="54"/>
      <c r="F69" s="54"/>
      <c r="G69" s="121"/>
      <c r="H69" s="135"/>
      <c r="I69" s="135"/>
      <c r="J69" s="135"/>
      <c r="K69" s="44">
        <f t="shared" si="0"/>
        <v>0</v>
      </c>
      <c r="L69" s="81"/>
      <c r="M69" s="15"/>
      <c r="N69" s="16"/>
    </row>
    <row r="70" spans="2:14" x14ac:dyDescent="0.25">
      <c r="B70" s="26">
        <v>54</v>
      </c>
      <c r="C70" s="52"/>
      <c r="D70" s="54"/>
      <c r="E70" s="54"/>
      <c r="F70" s="54"/>
      <c r="G70" s="121"/>
      <c r="H70" s="135"/>
      <c r="I70" s="135"/>
      <c r="J70" s="135"/>
      <c r="K70" s="44">
        <f t="shared" si="0"/>
        <v>0</v>
      </c>
      <c r="L70" s="81"/>
      <c r="M70" s="15"/>
      <c r="N70" s="16"/>
    </row>
    <row r="71" spans="2:14" x14ac:dyDescent="0.25">
      <c r="B71" s="26">
        <v>55</v>
      </c>
      <c r="C71" s="52"/>
      <c r="D71" s="54"/>
      <c r="E71" s="54"/>
      <c r="F71" s="54"/>
      <c r="G71" s="121"/>
      <c r="H71" s="135"/>
      <c r="I71" s="135"/>
      <c r="J71" s="135"/>
      <c r="K71" s="44">
        <f t="shared" si="0"/>
        <v>0</v>
      </c>
      <c r="L71" s="81"/>
      <c r="M71" s="15"/>
      <c r="N71" s="16"/>
    </row>
    <row r="72" spans="2:14" x14ac:dyDescent="0.25">
      <c r="B72" s="26">
        <v>56</v>
      </c>
      <c r="C72" s="52"/>
      <c r="D72" s="54"/>
      <c r="E72" s="54"/>
      <c r="F72" s="54"/>
      <c r="G72" s="121"/>
      <c r="H72" s="135"/>
      <c r="I72" s="135"/>
      <c r="J72" s="135"/>
      <c r="K72" s="44">
        <f t="shared" si="0"/>
        <v>0</v>
      </c>
      <c r="L72" s="81"/>
      <c r="M72" s="15"/>
      <c r="N72" s="16"/>
    </row>
    <row r="73" spans="2:14" x14ac:dyDescent="0.25">
      <c r="B73" s="26">
        <v>57</v>
      </c>
      <c r="C73" s="52"/>
      <c r="D73" s="54"/>
      <c r="E73" s="54"/>
      <c r="F73" s="54"/>
      <c r="G73" s="121"/>
      <c r="H73" s="135"/>
      <c r="I73" s="135"/>
      <c r="J73" s="135"/>
      <c r="K73" s="44">
        <f t="shared" si="0"/>
        <v>0</v>
      </c>
      <c r="L73" s="81"/>
      <c r="M73" s="15"/>
      <c r="N73" s="16"/>
    </row>
    <row r="74" spans="2:14" x14ac:dyDescent="0.25">
      <c r="B74" s="26">
        <v>58</v>
      </c>
      <c r="C74" s="52"/>
      <c r="D74" s="54"/>
      <c r="E74" s="54"/>
      <c r="F74" s="54"/>
      <c r="G74" s="121"/>
      <c r="H74" s="135"/>
      <c r="I74" s="135"/>
      <c r="J74" s="135"/>
      <c r="K74" s="44">
        <f t="shared" si="0"/>
        <v>0</v>
      </c>
      <c r="L74" s="81"/>
      <c r="M74" s="15"/>
      <c r="N74" s="16"/>
    </row>
    <row r="75" spans="2:14" x14ac:dyDescent="0.25">
      <c r="B75" s="26">
        <v>59</v>
      </c>
      <c r="C75" s="52"/>
      <c r="D75" s="54"/>
      <c r="E75" s="54"/>
      <c r="F75" s="54"/>
      <c r="G75" s="121"/>
      <c r="H75" s="135"/>
      <c r="I75" s="135"/>
      <c r="J75" s="135"/>
      <c r="K75" s="44">
        <f t="shared" si="0"/>
        <v>0</v>
      </c>
      <c r="L75" s="81"/>
      <c r="M75" s="15"/>
      <c r="N75" s="16"/>
    </row>
    <row r="76" spans="2:14" x14ac:dyDescent="0.25">
      <c r="B76" s="26">
        <v>60</v>
      </c>
      <c r="C76" s="52"/>
      <c r="D76" s="54"/>
      <c r="E76" s="54"/>
      <c r="F76" s="54"/>
      <c r="G76" s="121"/>
      <c r="H76" s="135"/>
      <c r="I76" s="135"/>
      <c r="J76" s="135"/>
      <c r="K76" s="44">
        <f t="shared" si="0"/>
        <v>0</v>
      </c>
      <c r="L76" s="81"/>
      <c r="M76" s="15"/>
      <c r="N76" s="16"/>
    </row>
    <row r="77" spans="2:14" x14ac:dyDescent="0.25">
      <c r="B77" s="26">
        <v>61</v>
      </c>
      <c r="C77" s="52"/>
      <c r="D77" s="54"/>
      <c r="E77" s="54"/>
      <c r="F77" s="54"/>
      <c r="G77" s="121"/>
      <c r="H77" s="135"/>
      <c r="I77" s="135"/>
      <c r="J77" s="135"/>
      <c r="K77" s="44">
        <f t="shared" si="0"/>
        <v>0</v>
      </c>
      <c r="L77" s="81"/>
      <c r="M77" s="15"/>
      <c r="N77" s="16"/>
    </row>
    <row r="78" spans="2:14" x14ac:dyDescent="0.25">
      <c r="B78" s="26">
        <v>62</v>
      </c>
      <c r="C78" s="52"/>
      <c r="D78" s="54"/>
      <c r="E78" s="54"/>
      <c r="F78" s="54"/>
      <c r="G78" s="121"/>
      <c r="H78" s="135"/>
      <c r="I78" s="135"/>
      <c r="J78" s="135"/>
      <c r="K78" s="44">
        <f t="shared" si="0"/>
        <v>0</v>
      </c>
      <c r="L78" s="81"/>
      <c r="M78" s="15"/>
      <c r="N78" s="16"/>
    </row>
    <row r="79" spans="2:14" x14ac:dyDescent="0.25">
      <c r="B79" s="26">
        <v>63</v>
      </c>
      <c r="C79" s="52"/>
      <c r="D79" s="54"/>
      <c r="E79" s="54"/>
      <c r="F79" s="54"/>
      <c r="G79" s="121"/>
      <c r="H79" s="135"/>
      <c r="I79" s="135"/>
      <c r="J79" s="135"/>
      <c r="K79" s="44">
        <f t="shared" si="0"/>
        <v>0</v>
      </c>
      <c r="L79" s="81"/>
      <c r="M79" s="15"/>
      <c r="N79" s="16"/>
    </row>
    <row r="80" spans="2:14" x14ac:dyDescent="0.25">
      <c r="B80" s="26">
        <v>64</v>
      </c>
      <c r="C80" s="52"/>
      <c r="D80" s="54"/>
      <c r="E80" s="54"/>
      <c r="F80" s="54"/>
      <c r="G80" s="121"/>
      <c r="H80" s="135"/>
      <c r="I80" s="135"/>
      <c r="J80" s="135"/>
      <c r="K80" s="44">
        <f t="shared" si="0"/>
        <v>0</v>
      </c>
      <c r="L80" s="81"/>
      <c r="M80" s="15"/>
      <c r="N80" s="16"/>
    </row>
    <row r="81" spans="2:14" x14ac:dyDescent="0.25">
      <c r="B81" s="26">
        <v>65</v>
      </c>
      <c r="C81" s="52"/>
      <c r="D81" s="54"/>
      <c r="E81" s="54"/>
      <c r="F81" s="54"/>
      <c r="G81" s="121"/>
      <c r="H81" s="135"/>
      <c r="I81" s="135"/>
      <c r="J81" s="135"/>
      <c r="K81" s="44">
        <f t="shared" si="0"/>
        <v>0</v>
      </c>
      <c r="L81" s="81"/>
      <c r="M81" s="15"/>
      <c r="N81" s="16"/>
    </row>
    <row r="82" spans="2:14" x14ac:dyDescent="0.25">
      <c r="B82" s="26">
        <v>66</v>
      </c>
      <c r="C82" s="52"/>
      <c r="D82" s="54"/>
      <c r="E82" s="54"/>
      <c r="F82" s="54"/>
      <c r="G82" s="121"/>
      <c r="H82" s="135"/>
      <c r="I82" s="135"/>
      <c r="J82" s="135"/>
      <c r="K82" s="44">
        <f t="shared" si="0"/>
        <v>0</v>
      </c>
      <c r="L82" s="81"/>
      <c r="M82" s="15"/>
      <c r="N82" s="16"/>
    </row>
    <row r="83" spans="2:14" x14ac:dyDescent="0.25">
      <c r="B83" s="26">
        <v>67</v>
      </c>
      <c r="C83" s="52"/>
      <c r="D83" s="54"/>
      <c r="E83" s="54"/>
      <c r="F83" s="54"/>
      <c r="G83" s="121"/>
      <c r="H83" s="135"/>
      <c r="I83" s="135"/>
      <c r="J83" s="135"/>
      <c r="K83" s="44">
        <f t="shared" si="0"/>
        <v>0</v>
      </c>
      <c r="L83" s="81"/>
      <c r="M83" s="15"/>
      <c r="N83" s="16"/>
    </row>
    <row r="84" spans="2:14" x14ac:dyDescent="0.25">
      <c r="B84" s="26">
        <v>68</v>
      </c>
      <c r="C84" s="52"/>
      <c r="D84" s="54"/>
      <c r="E84" s="54"/>
      <c r="F84" s="54"/>
      <c r="G84" s="121"/>
      <c r="H84" s="135"/>
      <c r="I84" s="135"/>
      <c r="J84" s="135"/>
      <c r="K84" s="44">
        <f t="shared" si="0"/>
        <v>0</v>
      </c>
      <c r="L84" s="81"/>
      <c r="M84" s="15"/>
      <c r="N84" s="16"/>
    </row>
    <row r="85" spans="2:14" x14ac:dyDescent="0.25">
      <c r="B85" s="26">
        <v>69</v>
      </c>
      <c r="C85" s="52"/>
      <c r="D85" s="54"/>
      <c r="E85" s="54"/>
      <c r="F85" s="54"/>
      <c r="G85" s="121"/>
      <c r="H85" s="135"/>
      <c r="I85" s="135"/>
      <c r="J85" s="135"/>
      <c r="K85" s="44">
        <f t="shared" si="0"/>
        <v>0</v>
      </c>
      <c r="L85" s="81"/>
      <c r="M85" s="15"/>
      <c r="N85" s="16"/>
    </row>
    <row r="86" spans="2:14" x14ac:dyDescent="0.25">
      <c r="B86" s="26">
        <v>70</v>
      </c>
      <c r="C86" s="52"/>
      <c r="D86" s="54"/>
      <c r="E86" s="54"/>
      <c r="F86" s="54"/>
      <c r="G86" s="121"/>
      <c r="H86" s="135"/>
      <c r="I86" s="135"/>
      <c r="J86" s="135"/>
      <c r="K86" s="44">
        <f t="shared" si="0"/>
        <v>0</v>
      </c>
      <c r="L86" s="81"/>
      <c r="M86" s="15"/>
      <c r="N86" s="16"/>
    </row>
    <row r="87" spans="2:14" x14ac:dyDescent="0.25">
      <c r="B87" s="26">
        <v>71</v>
      </c>
      <c r="C87" s="52"/>
      <c r="D87" s="54"/>
      <c r="E87" s="54"/>
      <c r="F87" s="54"/>
      <c r="G87" s="121"/>
      <c r="H87" s="135"/>
      <c r="I87" s="135"/>
      <c r="J87" s="135"/>
      <c r="K87" s="44">
        <f t="shared" si="0"/>
        <v>0</v>
      </c>
      <c r="L87" s="81"/>
      <c r="M87" s="15"/>
      <c r="N87" s="16"/>
    </row>
    <row r="88" spans="2:14" x14ac:dyDescent="0.25">
      <c r="B88" s="26">
        <v>72</v>
      </c>
      <c r="C88" s="52"/>
      <c r="D88" s="54"/>
      <c r="E88" s="54"/>
      <c r="F88" s="54"/>
      <c r="G88" s="121"/>
      <c r="H88" s="135"/>
      <c r="I88" s="135"/>
      <c r="J88" s="135"/>
      <c r="K88" s="44">
        <f t="shared" si="0"/>
        <v>0</v>
      </c>
      <c r="L88" s="81"/>
      <c r="M88" s="15"/>
      <c r="N88" s="16"/>
    </row>
    <row r="89" spans="2:14" x14ac:dyDescent="0.25">
      <c r="B89" s="26">
        <v>73</v>
      </c>
      <c r="C89" s="52"/>
      <c r="D89" s="54"/>
      <c r="E89" s="54"/>
      <c r="F89" s="54"/>
      <c r="G89" s="121"/>
      <c r="H89" s="135"/>
      <c r="I89" s="135"/>
      <c r="J89" s="135"/>
      <c r="K89" s="44">
        <f t="shared" si="0"/>
        <v>0</v>
      </c>
      <c r="L89" s="81"/>
      <c r="M89" s="15"/>
      <c r="N89" s="16"/>
    </row>
    <row r="90" spans="2:14" x14ac:dyDescent="0.25">
      <c r="B90" s="26">
        <v>74</v>
      </c>
      <c r="C90" s="52"/>
      <c r="D90" s="54"/>
      <c r="E90" s="54"/>
      <c r="F90" s="54"/>
      <c r="G90" s="121"/>
      <c r="H90" s="135"/>
      <c r="I90" s="135"/>
      <c r="J90" s="135"/>
      <c r="K90" s="44">
        <f t="shared" si="0"/>
        <v>0</v>
      </c>
      <c r="L90" s="81"/>
      <c r="M90" s="15"/>
      <c r="N90" s="16"/>
    </row>
    <row r="91" spans="2:14" x14ac:dyDescent="0.25">
      <c r="B91" s="26">
        <v>75</v>
      </c>
      <c r="C91" s="52"/>
      <c r="D91" s="54"/>
      <c r="E91" s="54"/>
      <c r="F91" s="54"/>
      <c r="G91" s="121"/>
      <c r="H91" s="135"/>
      <c r="I91" s="135"/>
      <c r="J91" s="135"/>
      <c r="K91" s="44">
        <f t="shared" si="0"/>
        <v>0</v>
      </c>
      <c r="L91" s="81"/>
      <c r="M91" s="15"/>
      <c r="N91" s="16"/>
    </row>
    <row r="92" spans="2:14" x14ac:dyDescent="0.25">
      <c r="B92" s="26">
        <v>76</v>
      </c>
      <c r="C92" s="52"/>
      <c r="D92" s="54"/>
      <c r="E92" s="54"/>
      <c r="F92" s="54"/>
      <c r="G92" s="121"/>
      <c r="H92" s="135"/>
      <c r="I92" s="135"/>
      <c r="J92" s="135"/>
      <c r="K92" s="44">
        <f t="shared" si="0"/>
        <v>0</v>
      </c>
      <c r="L92" s="81"/>
      <c r="M92" s="15"/>
      <c r="N92" s="16"/>
    </row>
    <row r="93" spans="2:14" x14ac:dyDescent="0.25">
      <c r="B93" s="26">
        <v>77</v>
      </c>
      <c r="C93" s="52"/>
      <c r="D93" s="54"/>
      <c r="E93" s="54"/>
      <c r="F93" s="54"/>
      <c r="G93" s="121"/>
      <c r="H93" s="135"/>
      <c r="I93" s="135"/>
      <c r="J93" s="135"/>
      <c r="K93" s="44">
        <f t="shared" si="0"/>
        <v>0</v>
      </c>
      <c r="L93" s="81"/>
      <c r="M93" s="15"/>
      <c r="N93" s="16"/>
    </row>
    <row r="94" spans="2:14" x14ac:dyDescent="0.25">
      <c r="B94" s="26">
        <v>78</v>
      </c>
      <c r="C94" s="52"/>
      <c r="D94" s="54"/>
      <c r="E94" s="54"/>
      <c r="F94" s="54"/>
      <c r="G94" s="121"/>
      <c r="H94" s="135"/>
      <c r="I94" s="135"/>
      <c r="J94" s="135"/>
      <c r="K94" s="44">
        <f t="shared" si="0"/>
        <v>0</v>
      </c>
      <c r="L94" s="81"/>
      <c r="M94" s="15"/>
      <c r="N94" s="16"/>
    </row>
    <row r="95" spans="2:14" x14ac:dyDescent="0.25">
      <c r="B95" s="26">
        <v>79</v>
      </c>
      <c r="C95" s="52"/>
      <c r="D95" s="54"/>
      <c r="E95" s="54"/>
      <c r="F95" s="54"/>
      <c r="G95" s="121"/>
      <c r="H95" s="135"/>
      <c r="I95" s="135"/>
      <c r="J95" s="135"/>
      <c r="K95" s="44">
        <f t="shared" si="0"/>
        <v>0</v>
      </c>
      <c r="L95" s="81"/>
      <c r="M95" s="15"/>
      <c r="N95" s="16"/>
    </row>
    <row r="96" spans="2:14" x14ac:dyDescent="0.25">
      <c r="B96" s="26">
        <v>80</v>
      </c>
      <c r="C96" s="52"/>
      <c r="D96" s="54"/>
      <c r="E96" s="54"/>
      <c r="F96" s="54"/>
      <c r="G96" s="121"/>
      <c r="H96" s="135"/>
      <c r="I96" s="135"/>
      <c r="J96" s="135"/>
      <c r="K96" s="44">
        <f t="shared" si="0"/>
        <v>0</v>
      </c>
      <c r="L96" s="81"/>
      <c r="M96" s="15"/>
      <c r="N96" s="16"/>
    </row>
    <row r="97" spans="2:14" x14ac:dyDescent="0.25">
      <c r="B97" s="26">
        <v>81</v>
      </c>
      <c r="C97" s="52"/>
      <c r="D97" s="54"/>
      <c r="E97" s="54"/>
      <c r="F97" s="54"/>
      <c r="G97" s="121"/>
      <c r="H97" s="135"/>
      <c r="I97" s="135"/>
      <c r="J97" s="135"/>
      <c r="K97" s="44">
        <f t="shared" si="0"/>
        <v>0</v>
      </c>
      <c r="L97" s="81"/>
      <c r="M97" s="15"/>
      <c r="N97" s="16"/>
    </row>
    <row r="98" spans="2:14" x14ac:dyDescent="0.25">
      <c r="B98" s="26">
        <v>82</v>
      </c>
      <c r="C98" s="52"/>
      <c r="D98" s="54"/>
      <c r="E98" s="54"/>
      <c r="F98" s="54"/>
      <c r="G98" s="121"/>
      <c r="H98" s="135"/>
      <c r="I98" s="135"/>
      <c r="J98" s="135"/>
      <c r="K98" s="44">
        <f t="shared" si="0"/>
        <v>0</v>
      </c>
      <c r="L98" s="81"/>
      <c r="M98" s="15"/>
      <c r="N98" s="16"/>
    </row>
    <row r="99" spans="2:14" x14ac:dyDescent="0.25">
      <c r="B99" s="26">
        <v>83</v>
      </c>
      <c r="C99" s="52"/>
      <c r="D99" s="54"/>
      <c r="E99" s="54"/>
      <c r="F99" s="54"/>
      <c r="G99" s="121"/>
      <c r="H99" s="135"/>
      <c r="I99" s="135"/>
      <c r="J99" s="135"/>
      <c r="K99" s="44">
        <f t="shared" si="0"/>
        <v>0</v>
      </c>
      <c r="L99" s="81"/>
      <c r="M99" s="15"/>
      <c r="N99" s="16"/>
    </row>
    <row r="100" spans="2:14" x14ac:dyDescent="0.25">
      <c r="B100" s="26">
        <v>84</v>
      </c>
      <c r="C100" s="52"/>
      <c r="D100" s="54"/>
      <c r="E100" s="54"/>
      <c r="F100" s="54"/>
      <c r="G100" s="121"/>
      <c r="H100" s="135"/>
      <c r="I100" s="135"/>
      <c r="J100" s="135"/>
      <c r="K100" s="44">
        <f t="shared" si="0"/>
        <v>0</v>
      </c>
      <c r="L100" s="81"/>
      <c r="M100" s="15"/>
      <c r="N100" s="16"/>
    </row>
    <row r="101" spans="2:14" x14ac:dyDescent="0.25">
      <c r="B101" s="26">
        <v>85</v>
      </c>
      <c r="C101" s="52"/>
      <c r="D101" s="54"/>
      <c r="E101" s="54"/>
      <c r="F101" s="54"/>
      <c r="G101" s="121"/>
      <c r="H101" s="135"/>
      <c r="I101" s="135"/>
      <c r="J101" s="135"/>
      <c r="K101" s="44">
        <f t="shared" si="0"/>
        <v>0</v>
      </c>
      <c r="L101" s="81"/>
      <c r="M101" s="15"/>
      <c r="N101" s="16"/>
    </row>
    <row r="102" spans="2:14" x14ac:dyDescent="0.25">
      <c r="B102" s="26">
        <v>86</v>
      </c>
      <c r="C102" s="52"/>
      <c r="D102" s="54"/>
      <c r="E102" s="54"/>
      <c r="F102" s="54"/>
      <c r="G102" s="121"/>
      <c r="H102" s="135"/>
      <c r="I102" s="135"/>
      <c r="J102" s="135"/>
      <c r="K102" s="44">
        <f t="shared" si="0"/>
        <v>0</v>
      </c>
      <c r="L102" s="81"/>
      <c r="M102" s="15"/>
      <c r="N102" s="16"/>
    </row>
    <row r="103" spans="2:14" x14ac:dyDescent="0.25">
      <c r="B103" s="26">
        <v>87</v>
      </c>
      <c r="C103" s="52"/>
      <c r="D103" s="54"/>
      <c r="E103" s="54"/>
      <c r="F103" s="54"/>
      <c r="G103" s="121"/>
      <c r="H103" s="135"/>
      <c r="I103" s="135"/>
      <c r="J103" s="135"/>
      <c r="K103" s="44">
        <f t="shared" si="0"/>
        <v>0</v>
      </c>
      <c r="L103" s="81"/>
      <c r="M103" s="15"/>
      <c r="N103" s="16"/>
    </row>
    <row r="104" spans="2:14" x14ac:dyDescent="0.25">
      <c r="B104" s="26">
        <v>88</v>
      </c>
      <c r="C104" s="52"/>
      <c r="D104" s="54"/>
      <c r="E104" s="54"/>
      <c r="F104" s="54"/>
      <c r="G104" s="121"/>
      <c r="H104" s="135"/>
      <c r="I104" s="135"/>
      <c r="J104" s="135"/>
      <c r="K104" s="44">
        <f t="shared" si="0"/>
        <v>0</v>
      </c>
      <c r="L104" s="81"/>
      <c r="M104" s="15"/>
      <c r="N104" s="16"/>
    </row>
    <row r="105" spans="2:14" x14ac:dyDescent="0.25">
      <c r="B105" s="26">
        <v>89</v>
      </c>
      <c r="C105" s="52"/>
      <c r="D105" s="54"/>
      <c r="E105" s="54"/>
      <c r="F105" s="54"/>
      <c r="G105" s="121"/>
      <c r="H105" s="135"/>
      <c r="I105" s="135"/>
      <c r="J105" s="135"/>
      <c r="K105" s="44">
        <f t="shared" si="0"/>
        <v>0</v>
      </c>
      <c r="L105" s="81"/>
      <c r="M105" s="15"/>
      <c r="N105" s="16"/>
    </row>
    <row r="106" spans="2:14" x14ac:dyDescent="0.25">
      <c r="B106" s="26">
        <v>90</v>
      </c>
      <c r="C106" s="52"/>
      <c r="D106" s="54"/>
      <c r="E106" s="54"/>
      <c r="F106" s="54"/>
      <c r="G106" s="121"/>
      <c r="H106" s="135"/>
      <c r="I106" s="135"/>
      <c r="J106" s="135"/>
      <c r="K106" s="44">
        <f t="shared" si="0"/>
        <v>0</v>
      </c>
      <c r="L106" s="81"/>
      <c r="M106" s="15"/>
      <c r="N106" s="16"/>
    </row>
    <row r="107" spans="2:14" x14ac:dyDescent="0.25">
      <c r="B107" s="26">
        <v>91</v>
      </c>
      <c r="C107" s="52"/>
      <c r="D107" s="54"/>
      <c r="E107" s="54"/>
      <c r="F107" s="54"/>
      <c r="G107" s="121"/>
      <c r="H107" s="135"/>
      <c r="I107" s="135"/>
      <c r="J107" s="135"/>
      <c r="K107" s="44">
        <f t="shared" si="0"/>
        <v>0</v>
      </c>
      <c r="L107" s="81"/>
      <c r="M107" s="15"/>
      <c r="N107" s="16"/>
    </row>
    <row r="108" spans="2:14" x14ac:dyDescent="0.25">
      <c r="B108" s="26">
        <v>92</v>
      </c>
      <c r="C108" s="52"/>
      <c r="D108" s="54"/>
      <c r="E108" s="54"/>
      <c r="F108" s="54"/>
      <c r="G108" s="121"/>
      <c r="H108" s="135"/>
      <c r="I108" s="135"/>
      <c r="J108" s="135"/>
      <c r="K108" s="44">
        <f t="shared" si="0"/>
        <v>0</v>
      </c>
      <c r="L108" s="81"/>
      <c r="M108" s="15"/>
      <c r="N108" s="16"/>
    </row>
    <row r="109" spans="2:14" x14ac:dyDescent="0.25">
      <c r="B109" s="26">
        <v>93</v>
      </c>
      <c r="C109" s="52"/>
      <c r="D109" s="54"/>
      <c r="E109" s="54"/>
      <c r="F109" s="54"/>
      <c r="G109" s="121"/>
      <c r="H109" s="135"/>
      <c r="I109" s="135"/>
      <c r="J109" s="135"/>
      <c r="K109" s="44">
        <f t="shared" si="0"/>
        <v>0</v>
      </c>
      <c r="L109" s="81"/>
      <c r="M109" s="15"/>
      <c r="N109" s="16"/>
    </row>
    <row r="110" spans="2:14" x14ac:dyDescent="0.25">
      <c r="B110" s="26">
        <v>94</v>
      </c>
      <c r="C110" s="52"/>
      <c r="D110" s="54"/>
      <c r="E110" s="54"/>
      <c r="F110" s="54"/>
      <c r="G110" s="121"/>
      <c r="H110" s="135"/>
      <c r="I110" s="135"/>
      <c r="J110" s="135"/>
      <c r="K110" s="44">
        <f t="shared" si="0"/>
        <v>0</v>
      </c>
      <c r="L110" s="81"/>
      <c r="M110" s="15"/>
      <c r="N110" s="16"/>
    </row>
    <row r="111" spans="2:14" x14ac:dyDescent="0.25">
      <c r="B111" s="26">
        <v>95</v>
      </c>
      <c r="C111" s="52"/>
      <c r="D111" s="54"/>
      <c r="E111" s="54"/>
      <c r="F111" s="54"/>
      <c r="G111" s="121"/>
      <c r="H111" s="135"/>
      <c r="I111" s="135"/>
      <c r="J111" s="135"/>
      <c r="K111" s="44">
        <f t="shared" si="0"/>
        <v>0</v>
      </c>
      <c r="L111" s="81"/>
      <c r="M111" s="15"/>
      <c r="N111" s="16"/>
    </row>
    <row r="112" spans="2:14" x14ac:dyDescent="0.25">
      <c r="B112" s="26">
        <v>96</v>
      </c>
      <c r="C112" s="52"/>
      <c r="D112" s="54"/>
      <c r="E112" s="54"/>
      <c r="F112" s="54"/>
      <c r="G112" s="121"/>
      <c r="H112" s="135"/>
      <c r="I112" s="135"/>
      <c r="J112" s="135"/>
      <c r="K112" s="44">
        <f t="shared" si="0"/>
        <v>0</v>
      </c>
      <c r="L112" s="81"/>
      <c r="M112" s="15"/>
      <c r="N112" s="16"/>
    </row>
    <row r="113" spans="2:14" x14ac:dyDescent="0.25">
      <c r="B113" s="26">
        <v>97</v>
      </c>
      <c r="C113" s="52"/>
      <c r="D113" s="54"/>
      <c r="E113" s="54"/>
      <c r="F113" s="54"/>
      <c r="G113" s="121"/>
      <c r="H113" s="135"/>
      <c r="I113" s="135"/>
      <c r="J113" s="135"/>
      <c r="K113" s="44">
        <f t="shared" si="0"/>
        <v>0</v>
      </c>
      <c r="L113" s="81"/>
      <c r="M113" s="15"/>
      <c r="N113" s="16"/>
    </row>
    <row r="114" spans="2:14" x14ac:dyDescent="0.25">
      <c r="B114" s="26">
        <v>98</v>
      </c>
      <c r="C114" s="52"/>
      <c r="D114" s="54"/>
      <c r="E114" s="54"/>
      <c r="F114" s="54"/>
      <c r="G114" s="121"/>
      <c r="H114" s="135"/>
      <c r="I114" s="135"/>
      <c r="J114" s="135"/>
      <c r="K114" s="44">
        <f t="shared" si="0"/>
        <v>0</v>
      </c>
      <c r="L114" s="81"/>
      <c r="M114" s="15"/>
      <c r="N114" s="16"/>
    </row>
    <row r="115" spans="2:14" x14ac:dyDescent="0.25">
      <c r="B115" s="26">
        <v>99</v>
      </c>
      <c r="C115" s="52"/>
      <c r="D115" s="54"/>
      <c r="E115" s="54"/>
      <c r="F115" s="54"/>
      <c r="G115" s="121"/>
      <c r="H115" s="135"/>
      <c r="I115" s="135"/>
      <c r="J115" s="135"/>
      <c r="K115" s="44">
        <f t="shared" si="0"/>
        <v>0</v>
      </c>
      <c r="L115" s="81"/>
      <c r="M115" s="15"/>
      <c r="N115" s="16"/>
    </row>
    <row r="116" spans="2:14" x14ac:dyDescent="0.25">
      <c r="B116" s="26">
        <v>100</v>
      </c>
      <c r="C116" s="52"/>
      <c r="D116" s="54"/>
      <c r="E116" s="54"/>
      <c r="F116" s="54"/>
      <c r="G116" s="121"/>
      <c r="H116" s="135"/>
      <c r="I116" s="135"/>
      <c r="J116" s="135"/>
      <c r="K116" s="44">
        <f t="shared" si="0"/>
        <v>0</v>
      </c>
      <c r="L116" s="81"/>
      <c r="M116" s="15"/>
      <c r="N116" s="16"/>
    </row>
    <row r="117" spans="2:14" x14ac:dyDescent="0.25">
      <c r="B117" s="26">
        <v>101</v>
      </c>
      <c r="C117" s="52"/>
      <c r="D117" s="54"/>
      <c r="E117" s="54"/>
      <c r="F117" s="54"/>
      <c r="G117" s="121"/>
      <c r="H117" s="135"/>
      <c r="I117" s="135"/>
      <c r="J117" s="135"/>
      <c r="K117" s="44">
        <f t="shared" si="0"/>
        <v>0</v>
      </c>
      <c r="L117" s="81"/>
      <c r="M117" s="15"/>
      <c r="N117" s="16"/>
    </row>
    <row r="118" spans="2:14" x14ac:dyDescent="0.25">
      <c r="B118" s="26">
        <v>102</v>
      </c>
      <c r="C118" s="52"/>
      <c r="D118" s="54"/>
      <c r="E118" s="54"/>
      <c r="F118" s="54"/>
      <c r="G118" s="121"/>
      <c r="H118" s="135"/>
      <c r="I118" s="135"/>
      <c r="J118" s="135"/>
      <c r="K118" s="44">
        <f t="shared" si="0"/>
        <v>0</v>
      </c>
      <c r="L118" s="81"/>
      <c r="M118" s="15"/>
      <c r="N118" s="16"/>
    </row>
    <row r="119" spans="2:14" x14ac:dyDescent="0.25">
      <c r="B119" s="26">
        <v>103</v>
      </c>
      <c r="C119" s="52"/>
      <c r="D119" s="54"/>
      <c r="E119" s="54"/>
      <c r="F119" s="54"/>
      <c r="G119" s="121"/>
      <c r="H119" s="135"/>
      <c r="I119" s="135"/>
      <c r="J119" s="135"/>
      <c r="K119" s="44">
        <f t="shared" si="0"/>
        <v>0</v>
      </c>
      <c r="L119" s="81"/>
      <c r="M119" s="15"/>
      <c r="N119" s="16"/>
    </row>
    <row r="120" spans="2:14" x14ac:dyDescent="0.25">
      <c r="B120" s="26">
        <v>104</v>
      </c>
      <c r="C120" s="52"/>
      <c r="D120" s="54"/>
      <c r="E120" s="54"/>
      <c r="F120" s="54"/>
      <c r="G120" s="121"/>
      <c r="H120" s="135"/>
      <c r="I120" s="135"/>
      <c r="J120" s="135"/>
      <c r="K120" s="44">
        <f t="shared" si="0"/>
        <v>0</v>
      </c>
      <c r="L120" s="81"/>
      <c r="M120" s="15"/>
      <c r="N120" s="16"/>
    </row>
    <row r="121" spans="2:14" x14ac:dyDescent="0.25">
      <c r="B121" s="26">
        <v>105</v>
      </c>
      <c r="C121" s="52"/>
      <c r="D121" s="54"/>
      <c r="E121" s="54"/>
      <c r="F121" s="54"/>
      <c r="G121" s="121"/>
      <c r="H121" s="135"/>
      <c r="I121" s="135"/>
      <c r="J121" s="135"/>
      <c r="K121" s="44">
        <f t="shared" si="0"/>
        <v>0</v>
      </c>
      <c r="L121" s="81"/>
      <c r="M121" s="15"/>
      <c r="N121" s="16"/>
    </row>
    <row r="122" spans="2:14" x14ac:dyDescent="0.25">
      <c r="B122" s="26">
        <v>106</v>
      </c>
      <c r="C122" s="52"/>
      <c r="D122" s="54"/>
      <c r="E122" s="54"/>
      <c r="F122" s="54"/>
      <c r="G122" s="121"/>
      <c r="H122" s="135"/>
      <c r="I122" s="135"/>
      <c r="J122" s="135"/>
      <c r="K122" s="44">
        <f t="shared" si="0"/>
        <v>0</v>
      </c>
      <c r="L122" s="81"/>
      <c r="M122" s="15"/>
      <c r="N122" s="16"/>
    </row>
    <row r="123" spans="2:14" x14ac:dyDescent="0.25">
      <c r="B123" s="26">
        <v>107</v>
      </c>
      <c r="C123" s="52"/>
      <c r="D123" s="54"/>
      <c r="E123" s="54"/>
      <c r="F123" s="54"/>
      <c r="G123" s="121"/>
      <c r="H123" s="135"/>
      <c r="I123" s="135"/>
      <c r="J123" s="135"/>
      <c r="K123" s="44">
        <f t="shared" si="0"/>
        <v>0</v>
      </c>
      <c r="L123" s="81"/>
      <c r="M123" s="15"/>
      <c r="N123" s="16"/>
    </row>
    <row r="124" spans="2:14" x14ac:dyDescent="0.25">
      <c r="B124" s="26">
        <v>108</v>
      </c>
      <c r="C124" s="52"/>
      <c r="D124" s="54"/>
      <c r="E124" s="54"/>
      <c r="F124" s="54"/>
      <c r="G124" s="121"/>
      <c r="H124" s="135"/>
      <c r="I124" s="135"/>
      <c r="J124" s="135"/>
      <c r="K124" s="44">
        <f t="shared" si="0"/>
        <v>0</v>
      </c>
      <c r="L124" s="81"/>
      <c r="M124" s="15"/>
      <c r="N124" s="16"/>
    </row>
    <row r="125" spans="2:14" x14ac:dyDescent="0.25">
      <c r="B125" s="26">
        <v>109</v>
      </c>
      <c r="C125" s="52"/>
      <c r="D125" s="54"/>
      <c r="E125" s="54"/>
      <c r="F125" s="54"/>
      <c r="G125" s="121"/>
      <c r="H125" s="135"/>
      <c r="I125" s="135"/>
      <c r="J125" s="135"/>
      <c r="K125" s="44">
        <f t="shared" si="0"/>
        <v>0</v>
      </c>
      <c r="L125" s="81"/>
      <c r="M125" s="15"/>
      <c r="N125" s="16"/>
    </row>
    <row r="126" spans="2:14" x14ac:dyDescent="0.25">
      <c r="B126" s="26">
        <v>110</v>
      </c>
      <c r="C126" s="52"/>
      <c r="D126" s="54"/>
      <c r="E126" s="54"/>
      <c r="F126" s="54"/>
      <c r="G126" s="121"/>
      <c r="H126" s="135"/>
      <c r="I126" s="135"/>
      <c r="J126" s="135"/>
      <c r="K126" s="44">
        <f t="shared" si="0"/>
        <v>0</v>
      </c>
      <c r="L126" s="81"/>
      <c r="M126" s="15"/>
      <c r="N126" s="16"/>
    </row>
    <row r="127" spans="2:14" x14ac:dyDescent="0.25">
      <c r="B127" s="26">
        <v>111</v>
      </c>
      <c r="C127" s="52"/>
      <c r="D127" s="54"/>
      <c r="E127" s="54"/>
      <c r="F127" s="54"/>
      <c r="G127" s="121"/>
      <c r="H127" s="135"/>
      <c r="I127" s="135"/>
      <c r="J127" s="135"/>
      <c r="K127" s="44">
        <f t="shared" si="0"/>
        <v>0</v>
      </c>
      <c r="L127" s="81"/>
      <c r="M127" s="15"/>
      <c r="N127" s="16"/>
    </row>
    <row r="128" spans="2:14" x14ac:dyDescent="0.25">
      <c r="B128" s="26">
        <v>112</v>
      </c>
      <c r="C128" s="52"/>
      <c r="D128" s="54"/>
      <c r="E128" s="54"/>
      <c r="F128" s="54"/>
      <c r="G128" s="121"/>
      <c r="H128" s="135"/>
      <c r="I128" s="135"/>
      <c r="J128" s="135"/>
      <c r="K128" s="44">
        <f t="shared" si="0"/>
        <v>0</v>
      </c>
      <c r="L128" s="81"/>
      <c r="M128" s="15"/>
      <c r="N128" s="16"/>
    </row>
    <row r="129" spans="2:14" x14ac:dyDescent="0.25">
      <c r="B129" s="26">
        <v>113</v>
      </c>
      <c r="C129" s="52"/>
      <c r="D129" s="54"/>
      <c r="E129" s="54"/>
      <c r="F129" s="54"/>
      <c r="G129" s="121"/>
      <c r="H129" s="135"/>
      <c r="I129" s="135"/>
      <c r="J129" s="135"/>
      <c r="K129" s="44">
        <f t="shared" si="0"/>
        <v>0</v>
      </c>
      <c r="L129" s="81"/>
      <c r="M129" s="15"/>
      <c r="N129" s="16"/>
    </row>
    <row r="130" spans="2:14" x14ac:dyDescent="0.25">
      <c r="B130" s="26">
        <v>114</v>
      </c>
      <c r="C130" s="52"/>
      <c r="D130" s="54"/>
      <c r="E130" s="54"/>
      <c r="F130" s="54"/>
      <c r="G130" s="121"/>
      <c r="H130" s="135"/>
      <c r="I130" s="135"/>
      <c r="J130" s="135"/>
      <c r="K130" s="44">
        <f t="shared" si="0"/>
        <v>0</v>
      </c>
      <c r="L130" s="81"/>
      <c r="M130" s="15"/>
      <c r="N130" s="16"/>
    </row>
    <row r="131" spans="2:14" x14ac:dyDescent="0.25">
      <c r="B131" s="26">
        <v>115</v>
      </c>
      <c r="C131" s="52"/>
      <c r="D131" s="54"/>
      <c r="E131" s="54"/>
      <c r="F131" s="54"/>
      <c r="G131" s="121"/>
      <c r="H131" s="135"/>
      <c r="I131" s="135"/>
      <c r="J131" s="135"/>
      <c r="K131" s="44">
        <f t="shared" si="0"/>
        <v>0</v>
      </c>
      <c r="L131" s="81"/>
      <c r="M131" s="15"/>
      <c r="N131" s="16"/>
    </row>
    <row r="132" spans="2:14" x14ac:dyDescent="0.25">
      <c r="B132" s="26">
        <v>116</v>
      </c>
      <c r="C132" s="52"/>
      <c r="D132" s="54"/>
      <c r="E132" s="54"/>
      <c r="F132" s="54"/>
      <c r="G132" s="121"/>
      <c r="H132" s="135"/>
      <c r="I132" s="135"/>
      <c r="J132" s="135"/>
      <c r="K132" s="44">
        <f t="shared" si="0"/>
        <v>0</v>
      </c>
      <c r="L132" s="81"/>
      <c r="M132" s="15"/>
      <c r="N132" s="16"/>
    </row>
    <row r="133" spans="2:14" x14ac:dyDescent="0.25">
      <c r="B133" s="26">
        <v>117</v>
      </c>
      <c r="C133" s="52"/>
      <c r="D133" s="54"/>
      <c r="E133" s="54"/>
      <c r="F133" s="54"/>
      <c r="G133" s="121"/>
      <c r="H133" s="135"/>
      <c r="I133" s="135"/>
      <c r="J133" s="135"/>
      <c r="K133" s="44">
        <f t="shared" si="0"/>
        <v>0</v>
      </c>
      <c r="L133" s="81"/>
      <c r="M133" s="15"/>
      <c r="N133" s="16"/>
    </row>
    <row r="134" spans="2:14" x14ac:dyDescent="0.25">
      <c r="B134" s="26">
        <v>118</v>
      </c>
      <c r="C134" s="52"/>
      <c r="D134" s="54"/>
      <c r="E134" s="54"/>
      <c r="F134" s="54"/>
      <c r="G134" s="121"/>
      <c r="H134" s="135"/>
      <c r="I134" s="135"/>
      <c r="J134" s="135"/>
      <c r="K134" s="44">
        <f t="shared" si="0"/>
        <v>0</v>
      </c>
      <c r="L134" s="81"/>
      <c r="M134" s="15"/>
      <c r="N134" s="16"/>
    </row>
    <row r="135" spans="2:14" x14ac:dyDescent="0.25">
      <c r="B135" s="26">
        <v>119</v>
      </c>
      <c r="C135" s="52"/>
      <c r="D135" s="54"/>
      <c r="E135" s="54"/>
      <c r="F135" s="54"/>
      <c r="G135" s="121"/>
      <c r="H135" s="135"/>
      <c r="I135" s="135"/>
      <c r="J135" s="135"/>
      <c r="K135" s="44">
        <f t="shared" si="0"/>
        <v>0</v>
      </c>
      <c r="L135" s="81"/>
      <c r="M135" s="15"/>
      <c r="N135" s="16"/>
    </row>
    <row r="136" spans="2:14" x14ac:dyDescent="0.25">
      <c r="B136" s="26">
        <v>120</v>
      </c>
      <c r="C136" s="52"/>
      <c r="D136" s="54"/>
      <c r="E136" s="54"/>
      <c r="F136" s="54"/>
      <c r="G136" s="121"/>
      <c r="H136" s="135"/>
      <c r="I136" s="135"/>
      <c r="J136" s="135"/>
      <c r="K136" s="44">
        <f t="shared" si="0"/>
        <v>0</v>
      </c>
      <c r="L136" s="81"/>
      <c r="M136" s="15"/>
      <c r="N136" s="16"/>
    </row>
    <row r="137" spans="2:14" x14ac:dyDescent="0.25">
      <c r="B137" s="26">
        <v>121</v>
      </c>
      <c r="C137" s="52"/>
      <c r="D137" s="54"/>
      <c r="E137" s="54"/>
      <c r="F137" s="54"/>
      <c r="G137" s="121"/>
      <c r="H137" s="135"/>
      <c r="I137" s="135"/>
      <c r="J137" s="135"/>
      <c r="K137" s="44">
        <f t="shared" si="0"/>
        <v>0</v>
      </c>
      <c r="L137" s="81"/>
      <c r="M137" s="15"/>
      <c r="N137" s="16"/>
    </row>
    <row r="138" spans="2:14" x14ac:dyDescent="0.25">
      <c r="B138" s="26">
        <v>122</v>
      </c>
      <c r="C138" s="52"/>
      <c r="D138" s="54"/>
      <c r="E138" s="54"/>
      <c r="F138" s="54"/>
      <c r="G138" s="121"/>
      <c r="H138" s="135"/>
      <c r="I138" s="135"/>
      <c r="J138" s="135"/>
      <c r="K138" s="44">
        <f t="shared" si="0"/>
        <v>0</v>
      </c>
      <c r="L138" s="81"/>
      <c r="M138" s="15"/>
      <c r="N138" s="16"/>
    </row>
    <row r="139" spans="2:14" x14ac:dyDescent="0.25">
      <c r="B139" s="26">
        <v>123</v>
      </c>
      <c r="C139" s="52"/>
      <c r="D139" s="54"/>
      <c r="E139" s="54"/>
      <c r="F139" s="54"/>
      <c r="G139" s="121"/>
      <c r="H139" s="135"/>
      <c r="I139" s="135"/>
      <c r="J139" s="135"/>
      <c r="K139" s="44">
        <f t="shared" si="0"/>
        <v>0</v>
      </c>
      <c r="L139" s="81"/>
      <c r="M139" s="15"/>
      <c r="N139" s="16"/>
    </row>
    <row r="140" spans="2:14" x14ac:dyDescent="0.25">
      <c r="B140" s="26">
        <v>124</v>
      </c>
      <c r="C140" s="52"/>
      <c r="D140" s="54"/>
      <c r="E140" s="54"/>
      <c r="F140" s="54"/>
      <c r="G140" s="121"/>
      <c r="H140" s="135"/>
      <c r="I140" s="135"/>
      <c r="J140" s="135"/>
      <c r="K140" s="44">
        <f t="shared" si="0"/>
        <v>0</v>
      </c>
      <c r="L140" s="81"/>
      <c r="M140" s="15"/>
      <c r="N140" s="16"/>
    </row>
    <row r="141" spans="2:14" x14ac:dyDescent="0.25">
      <c r="B141" s="26">
        <v>125</v>
      </c>
      <c r="C141" s="52"/>
      <c r="D141" s="54"/>
      <c r="E141" s="54"/>
      <c r="F141" s="54"/>
      <c r="G141" s="121"/>
      <c r="H141" s="135"/>
      <c r="I141" s="135"/>
      <c r="J141" s="135"/>
      <c r="K141" s="44">
        <f t="shared" si="0"/>
        <v>0</v>
      </c>
      <c r="L141" s="81"/>
      <c r="M141" s="15"/>
      <c r="N141" s="16"/>
    </row>
    <row r="142" spans="2:14" x14ac:dyDescent="0.25">
      <c r="B142" s="26">
        <v>126</v>
      </c>
      <c r="C142" s="52"/>
      <c r="D142" s="54"/>
      <c r="E142" s="54"/>
      <c r="F142" s="54"/>
      <c r="G142" s="121"/>
      <c r="H142" s="135"/>
      <c r="I142" s="135"/>
      <c r="J142" s="135"/>
      <c r="K142" s="44">
        <f t="shared" si="0"/>
        <v>0</v>
      </c>
      <c r="L142" s="81"/>
      <c r="M142" s="15"/>
      <c r="N142" s="16"/>
    </row>
    <row r="143" spans="2:14" x14ac:dyDescent="0.25">
      <c r="B143" s="26">
        <v>127</v>
      </c>
      <c r="C143" s="52"/>
      <c r="D143" s="54"/>
      <c r="E143" s="54"/>
      <c r="F143" s="54"/>
      <c r="G143" s="121"/>
      <c r="H143" s="135"/>
      <c r="I143" s="135"/>
      <c r="J143" s="135"/>
      <c r="K143" s="44">
        <f t="shared" si="0"/>
        <v>0</v>
      </c>
      <c r="L143" s="81"/>
      <c r="M143" s="15"/>
      <c r="N143" s="16"/>
    </row>
    <row r="144" spans="2:14" x14ac:dyDescent="0.25">
      <c r="B144" s="26">
        <v>128</v>
      </c>
      <c r="C144" s="52"/>
      <c r="D144" s="54"/>
      <c r="E144" s="54"/>
      <c r="F144" s="54"/>
      <c r="G144" s="121"/>
      <c r="H144" s="135"/>
      <c r="I144" s="135"/>
      <c r="J144" s="135"/>
      <c r="K144" s="44">
        <f t="shared" si="0"/>
        <v>0</v>
      </c>
      <c r="L144" s="81"/>
      <c r="M144" s="15"/>
      <c r="N144" s="16"/>
    </row>
    <row r="145" spans="2:14" x14ac:dyDescent="0.25">
      <c r="B145" s="26">
        <v>129</v>
      </c>
      <c r="C145" s="52"/>
      <c r="D145" s="54"/>
      <c r="E145" s="54"/>
      <c r="F145" s="54"/>
      <c r="G145" s="121"/>
      <c r="H145" s="135"/>
      <c r="I145" s="135"/>
      <c r="J145" s="135"/>
      <c r="K145" s="44">
        <f t="shared" si="0"/>
        <v>0</v>
      </c>
      <c r="L145" s="81"/>
      <c r="M145" s="15"/>
      <c r="N145" s="16"/>
    </row>
    <row r="146" spans="2:14" x14ac:dyDescent="0.25">
      <c r="B146" s="26">
        <v>130</v>
      </c>
      <c r="C146" s="52"/>
      <c r="D146" s="54"/>
      <c r="E146" s="54"/>
      <c r="F146" s="54"/>
      <c r="G146" s="121"/>
      <c r="H146" s="135"/>
      <c r="I146" s="135"/>
      <c r="J146" s="135"/>
      <c r="K146" s="44">
        <f t="shared" si="0"/>
        <v>0</v>
      </c>
      <c r="L146" s="81"/>
      <c r="M146" s="15"/>
      <c r="N146" s="16"/>
    </row>
    <row r="147" spans="2:14" x14ac:dyDescent="0.25">
      <c r="B147" s="26">
        <v>131</v>
      </c>
      <c r="C147" s="52"/>
      <c r="D147" s="54"/>
      <c r="E147" s="54"/>
      <c r="F147" s="54"/>
      <c r="G147" s="121"/>
      <c r="H147" s="135"/>
      <c r="I147" s="135"/>
      <c r="J147" s="135"/>
      <c r="K147" s="44">
        <f t="shared" si="0"/>
        <v>0</v>
      </c>
      <c r="L147" s="81"/>
      <c r="M147" s="15"/>
      <c r="N147" s="16"/>
    </row>
    <row r="148" spans="2:14" x14ac:dyDescent="0.25">
      <c r="B148" s="26">
        <v>132</v>
      </c>
      <c r="C148" s="52"/>
      <c r="D148" s="54"/>
      <c r="E148" s="54"/>
      <c r="F148" s="54"/>
      <c r="G148" s="121"/>
      <c r="H148" s="135"/>
      <c r="I148" s="135"/>
      <c r="J148" s="135"/>
      <c r="K148" s="44">
        <f t="shared" si="0"/>
        <v>0</v>
      </c>
      <c r="L148" s="81"/>
      <c r="M148" s="15"/>
      <c r="N148" s="16"/>
    </row>
    <row r="149" spans="2:14" x14ac:dyDescent="0.25">
      <c r="B149" s="26">
        <v>133</v>
      </c>
      <c r="C149" s="52"/>
      <c r="D149" s="54"/>
      <c r="E149" s="54"/>
      <c r="F149" s="54"/>
      <c r="G149" s="121"/>
      <c r="H149" s="135"/>
      <c r="I149" s="135"/>
      <c r="J149" s="135"/>
      <c r="K149" s="44">
        <f t="shared" si="0"/>
        <v>0</v>
      </c>
      <c r="L149" s="81"/>
      <c r="M149" s="15"/>
      <c r="N149" s="16"/>
    </row>
    <row r="150" spans="2:14" x14ac:dyDescent="0.25">
      <c r="B150" s="26">
        <v>134</v>
      </c>
      <c r="C150" s="52"/>
      <c r="D150" s="54"/>
      <c r="E150" s="54"/>
      <c r="F150" s="54"/>
      <c r="G150" s="121"/>
      <c r="H150" s="135"/>
      <c r="I150" s="135"/>
      <c r="J150" s="135"/>
      <c r="K150" s="44">
        <f t="shared" si="0"/>
        <v>0</v>
      </c>
      <c r="L150" s="81"/>
      <c r="M150" s="15"/>
      <c r="N150" s="16"/>
    </row>
    <row r="151" spans="2:14" x14ac:dyDescent="0.25">
      <c r="B151" s="26">
        <v>135</v>
      </c>
      <c r="C151" s="52"/>
      <c r="D151" s="54"/>
      <c r="E151" s="54"/>
      <c r="F151" s="54"/>
      <c r="G151" s="121"/>
      <c r="H151" s="135"/>
      <c r="I151" s="135"/>
      <c r="J151" s="135"/>
      <c r="K151" s="44">
        <f t="shared" si="0"/>
        <v>0</v>
      </c>
      <c r="L151" s="81"/>
      <c r="M151" s="15"/>
      <c r="N151" s="16"/>
    </row>
    <row r="152" spans="2:14" x14ac:dyDescent="0.25">
      <c r="B152" s="26">
        <v>136</v>
      </c>
      <c r="C152" s="52"/>
      <c r="D152" s="54"/>
      <c r="E152" s="54"/>
      <c r="F152" s="54"/>
      <c r="G152" s="121"/>
      <c r="H152" s="135"/>
      <c r="I152" s="135"/>
      <c r="J152" s="135"/>
      <c r="K152" s="44">
        <f t="shared" si="0"/>
        <v>0</v>
      </c>
      <c r="L152" s="81"/>
      <c r="M152" s="15"/>
      <c r="N152" s="16"/>
    </row>
    <row r="153" spans="2:14" x14ac:dyDescent="0.25">
      <c r="B153" s="26">
        <v>137</v>
      </c>
      <c r="C153" s="52"/>
      <c r="D153" s="54"/>
      <c r="E153" s="54"/>
      <c r="F153" s="54"/>
      <c r="G153" s="121"/>
      <c r="H153" s="135"/>
      <c r="I153" s="135"/>
      <c r="J153" s="135"/>
      <c r="K153" s="44">
        <f t="shared" si="0"/>
        <v>0</v>
      </c>
      <c r="L153" s="81"/>
      <c r="M153" s="15"/>
      <c r="N153" s="16"/>
    </row>
    <row r="154" spans="2:14" x14ac:dyDescent="0.25">
      <c r="B154" s="26">
        <v>138</v>
      </c>
      <c r="C154" s="52"/>
      <c r="D154" s="54"/>
      <c r="E154" s="54"/>
      <c r="F154" s="54"/>
      <c r="G154" s="121"/>
      <c r="H154" s="135"/>
      <c r="I154" s="135"/>
      <c r="J154" s="135"/>
      <c r="K154" s="44">
        <f t="shared" si="0"/>
        <v>0</v>
      </c>
      <c r="L154" s="81"/>
      <c r="M154" s="15"/>
      <c r="N154" s="16"/>
    </row>
    <row r="155" spans="2:14" x14ac:dyDescent="0.25">
      <c r="B155" s="26">
        <v>139</v>
      </c>
      <c r="C155" s="52"/>
      <c r="D155" s="54"/>
      <c r="E155" s="54"/>
      <c r="F155" s="54"/>
      <c r="G155" s="121"/>
      <c r="H155" s="135"/>
      <c r="I155" s="135"/>
      <c r="J155" s="135"/>
      <c r="K155" s="44">
        <f t="shared" si="0"/>
        <v>0</v>
      </c>
      <c r="L155" s="81"/>
      <c r="M155" s="15"/>
      <c r="N155" s="16"/>
    </row>
    <row r="156" spans="2:14" x14ac:dyDescent="0.25">
      <c r="B156" s="26">
        <v>140</v>
      </c>
      <c r="C156" s="52"/>
      <c r="D156" s="54"/>
      <c r="E156" s="54"/>
      <c r="F156" s="54"/>
      <c r="G156" s="121"/>
      <c r="H156" s="135"/>
      <c r="I156" s="135"/>
      <c r="J156" s="135"/>
      <c r="K156" s="44">
        <f t="shared" si="0"/>
        <v>0</v>
      </c>
      <c r="L156" s="81"/>
      <c r="M156" s="15"/>
      <c r="N156" s="16"/>
    </row>
    <row r="157" spans="2:14" x14ac:dyDescent="0.25">
      <c r="B157" s="26">
        <v>141</v>
      </c>
      <c r="C157" s="52"/>
      <c r="D157" s="54"/>
      <c r="E157" s="54"/>
      <c r="F157" s="54"/>
      <c r="G157" s="121"/>
      <c r="H157" s="135"/>
      <c r="I157" s="135"/>
      <c r="J157" s="135"/>
      <c r="K157" s="44">
        <f t="shared" si="0"/>
        <v>0</v>
      </c>
      <c r="L157" s="81"/>
      <c r="M157" s="15"/>
      <c r="N157" s="16"/>
    </row>
    <row r="158" spans="2:14" x14ac:dyDescent="0.25">
      <c r="B158" s="26">
        <v>142</v>
      </c>
      <c r="C158" s="52"/>
      <c r="D158" s="54"/>
      <c r="E158" s="54"/>
      <c r="F158" s="54"/>
      <c r="G158" s="121"/>
      <c r="H158" s="135"/>
      <c r="I158" s="135"/>
      <c r="J158" s="135"/>
      <c r="K158" s="44">
        <f t="shared" si="0"/>
        <v>0</v>
      </c>
      <c r="L158" s="81"/>
      <c r="M158" s="15"/>
      <c r="N158" s="16"/>
    </row>
    <row r="159" spans="2:14" x14ac:dyDescent="0.25">
      <c r="B159" s="26">
        <v>143</v>
      </c>
      <c r="C159" s="52"/>
      <c r="D159" s="54"/>
      <c r="E159" s="54"/>
      <c r="F159" s="54"/>
      <c r="G159" s="121"/>
      <c r="H159" s="135"/>
      <c r="I159" s="135"/>
      <c r="J159" s="135"/>
      <c r="K159" s="44">
        <f t="shared" si="0"/>
        <v>0</v>
      </c>
      <c r="L159" s="81"/>
      <c r="M159" s="15"/>
      <c r="N159" s="16"/>
    </row>
    <row r="160" spans="2:14" x14ac:dyDescent="0.25">
      <c r="B160" s="26">
        <v>144</v>
      </c>
      <c r="C160" s="52"/>
      <c r="D160" s="54"/>
      <c r="E160" s="54"/>
      <c r="F160" s="54"/>
      <c r="G160" s="121"/>
      <c r="H160" s="135"/>
      <c r="I160" s="135"/>
      <c r="J160" s="135"/>
      <c r="K160" s="44">
        <f t="shared" si="0"/>
        <v>0</v>
      </c>
      <c r="L160" s="81"/>
      <c r="M160" s="15"/>
      <c r="N160" s="16"/>
    </row>
    <row r="161" spans="2:14" x14ac:dyDescent="0.25">
      <c r="B161" s="26">
        <v>145</v>
      </c>
      <c r="C161" s="52"/>
      <c r="D161" s="54"/>
      <c r="E161" s="54"/>
      <c r="F161" s="54"/>
      <c r="G161" s="121"/>
      <c r="H161" s="135"/>
      <c r="I161" s="135"/>
      <c r="J161" s="135"/>
      <c r="K161" s="44">
        <f t="shared" si="0"/>
        <v>0</v>
      </c>
      <c r="L161" s="81"/>
      <c r="M161" s="15"/>
      <c r="N161" s="16"/>
    </row>
    <row r="162" spans="2:14" x14ac:dyDescent="0.25">
      <c r="B162" s="26">
        <v>146</v>
      </c>
      <c r="C162" s="52"/>
      <c r="D162" s="54"/>
      <c r="E162" s="54"/>
      <c r="F162" s="54"/>
      <c r="G162" s="121"/>
      <c r="H162" s="135"/>
      <c r="I162" s="135"/>
      <c r="J162" s="135"/>
      <c r="K162" s="44">
        <f t="shared" si="0"/>
        <v>0</v>
      </c>
      <c r="L162" s="81"/>
      <c r="M162" s="15"/>
      <c r="N162" s="16"/>
    </row>
    <row r="163" spans="2:14" x14ac:dyDescent="0.25">
      <c r="B163" s="26">
        <v>147</v>
      </c>
      <c r="C163" s="52"/>
      <c r="D163" s="54"/>
      <c r="E163" s="54"/>
      <c r="F163" s="54"/>
      <c r="G163" s="121"/>
      <c r="H163" s="135"/>
      <c r="I163" s="135"/>
      <c r="J163" s="135"/>
      <c r="K163" s="44">
        <f t="shared" si="0"/>
        <v>0</v>
      </c>
      <c r="L163" s="81"/>
      <c r="M163" s="15"/>
      <c r="N163" s="16"/>
    </row>
    <row r="164" spans="2:14" x14ac:dyDescent="0.25">
      <c r="B164" s="26">
        <v>148</v>
      </c>
      <c r="C164" s="52"/>
      <c r="D164" s="54"/>
      <c r="E164" s="54"/>
      <c r="F164" s="54"/>
      <c r="G164" s="121"/>
      <c r="H164" s="135"/>
      <c r="I164" s="135"/>
      <c r="J164" s="135"/>
      <c r="K164" s="44">
        <f t="shared" si="0"/>
        <v>0</v>
      </c>
      <c r="L164" s="81"/>
      <c r="M164" s="15"/>
      <c r="N164" s="16"/>
    </row>
    <row r="165" spans="2:14" x14ac:dyDescent="0.25">
      <c r="B165" s="26">
        <v>149</v>
      </c>
      <c r="C165" s="52"/>
      <c r="D165" s="54"/>
      <c r="E165" s="54"/>
      <c r="F165" s="54"/>
      <c r="G165" s="121"/>
      <c r="H165" s="135"/>
      <c r="I165" s="135"/>
      <c r="J165" s="135"/>
      <c r="K165" s="44">
        <f t="shared" si="0"/>
        <v>0</v>
      </c>
      <c r="L165" s="81"/>
      <c r="M165" s="15"/>
      <c r="N165" s="16"/>
    </row>
    <row r="166" spans="2:14" ht="15.75" thickBot="1" x14ac:dyDescent="0.3">
      <c r="B166" s="26">
        <v>150</v>
      </c>
      <c r="C166" s="55"/>
      <c r="D166" s="57"/>
      <c r="E166" s="57"/>
      <c r="F166" s="57"/>
      <c r="G166" s="122"/>
      <c r="H166" s="136"/>
      <c r="I166" s="136"/>
      <c r="J166" s="136"/>
      <c r="K166" s="45">
        <f t="shared" si="0"/>
        <v>0</v>
      </c>
      <c r="L166" s="81"/>
      <c r="M166" s="15"/>
      <c r="N166" s="16"/>
    </row>
    <row r="167" spans="2:14" x14ac:dyDescent="0.25">
      <c r="B167" s="27"/>
      <c r="C167" s="15"/>
      <c r="D167" s="15"/>
      <c r="E167" s="15"/>
      <c r="F167" s="64" t="s">
        <v>4</v>
      </c>
      <c r="G167" s="114">
        <f>SUM(G17:G166)</f>
        <v>0</v>
      </c>
      <c r="H167" s="137">
        <f>SUM(H17:H166)</f>
        <v>0</v>
      </c>
      <c r="I167" s="137">
        <f>SUM(I17:I166)</f>
        <v>0</v>
      </c>
      <c r="J167" s="14">
        <f>SUM(J17:J166)</f>
        <v>0</v>
      </c>
      <c r="K167" s="14">
        <f>SUM(K17:K166)</f>
        <v>0</v>
      </c>
      <c r="L167" s="81"/>
      <c r="M167" s="15"/>
      <c r="N167" s="16"/>
    </row>
    <row r="168" spans="2:14" x14ac:dyDescent="0.25">
      <c r="B168" s="27"/>
      <c r="C168" s="15"/>
      <c r="D168" s="15"/>
      <c r="E168" s="15"/>
      <c r="F168" s="15"/>
      <c r="G168" s="15"/>
      <c r="H168" s="15"/>
      <c r="I168" s="15"/>
      <c r="J168" s="15"/>
      <c r="K168" s="15"/>
      <c r="L168" s="81"/>
      <c r="M168" s="15"/>
      <c r="N168" s="16"/>
    </row>
    <row r="169" spans="2:14" x14ac:dyDescent="0.25">
      <c r="B169" s="27"/>
      <c r="C169" s="15"/>
      <c r="D169" s="15"/>
      <c r="E169" s="15"/>
      <c r="F169" s="15"/>
      <c r="G169" s="15"/>
      <c r="H169" s="15"/>
      <c r="I169" s="15"/>
      <c r="J169" s="15"/>
      <c r="K169" s="15"/>
      <c r="L169" s="15"/>
      <c r="M169" s="15"/>
      <c r="N169" s="16"/>
    </row>
    <row r="170" spans="2:14" ht="15.75" thickBot="1" x14ac:dyDescent="0.3">
      <c r="B170" s="48"/>
      <c r="C170" s="33"/>
      <c r="D170" s="33"/>
      <c r="E170" s="33"/>
      <c r="F170" s="33"/>
      <c r="G170" s="33"/>
      <c r="H170" s="33"/>
      <c r="I170" s="33"/>
      <c r="J170" s="33"/>
      <c r="K170" s="33"/>
      <c r="L170" s="33"/>
      <c r="M170" s="33"/>
      <c r="N170" s="35"/>
    </row>
  </sheetData>
  <sheetProtection algorithmName="SHA-512" hashValue="cq5obJG6A2VA9qmTqYZqKPAh3kE3Y9TMJ7YcAfBZj6qvHRLiKP98uoWS7NiNCDqwmPhEZUbNDankxfAMflObzQ==" saltValue="eQXIVwT8vPUI4u6+hhVJzw==" spinCount="100000" sheet="1" selectLockedCells="1"/>
  <dataValidations count="6">
    <dataValidation type="date" operator="greaterThanOrEqual" allowBlank="1" showInputMessage="1" showErrorMessage="1" errorTitle="Date" error="Date must be for current year." sqref="C17:C166" xr:uid="{6E530CB1-2F43-4AF4-8EBD-E95060C21829}">
      <formula1>44562</formula1>
    </dataValidation>
    <dataValidation type="custom" allowBlank="1" showInputMessage="1" showErrorMessage="1" error="Text must be entered in this cell." sqref="D17:F166" xr:uid="{4487136F-170C-413F-A7CD-5DA94888F447}">
      <formula1>ISTEXT(D17)</formula1>
    </dataValidation>
    <dataValidation type="decimal" operator="greaterThanOrEqual" allowBlank="1" showInputMessage="1" showErrorMessage="1" errorTitle="Purchase Price" error="Please enter a number in this cell." sqref="G17:G166" xr:uid="{6D9E9885-CB7C-47AD-B67D-1B20BB24A3CB}">
      <formula1>0</formula1>
    </dataValidation>
    <dataValidation type="decimal" operator="greaterThanOrEqual" allowBlank="1" showInputMessage="1" showErrorMessage="1" errorTitle="Business Attire" error="Please enter a number in this cell." sqref="H17:H166" xr:uid="{42B548FF-204A-4A0B-87E3-7B0D9F4C0ABF}">
      <formula1>0</formula1>
    </dataValidation>
    <dataValidation type="decimal" operator="greaterThanOrEqual" allowBlank="1" showInputMessage="1" showErrorMessage="1" errorTitle="Colonial Attire" error="Please enter a number in this cell." sqref="I17:I166" xr:uid="{EA0F33F7-FC12-4CDF-A2D4-E123F3015104}">
      <formula1>0</formula1>
    </dataValidation>
    <dataValidation type="whole" operator="greaterThanOrEqual" allowBlank="1" showInputMessage="1" showErrorMessage="1" errorTitle="Miles Driven" error="Please enter a number in this cell." sqref="J17:J166" xr:uid="{C330571B-164E-43D0-A0E4-AC701403B81C}">
      <formula1>0</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dimension ref="A1:BW275"/>
  <sheetViews>
    <sheetView showRowColHeaders="0" zoomScaleNormal="100" workbookViewId="0">
      <selection activeCell="D27" sqref="D27"/>
    </sheetView>
  </sheetViews>
  <sheetFormatPr defaultRowHeight="15" x14ac:dyDescent="0.25"/>
  <cols>
    <col min="1" max="2" width="9.140625" style="58"/>
    <col min="3" max="3" width="16" style="58" customWidth="1"/>
    <col min="4" max="4" width="29.5703125" style="58" customWidth="1"/>
    <col min="5" max="5" width="30.5703125" style="58" customWidth="1"/>
    <col min="6" max="6" width="10.5703125" style="58" customWidth="1"/>
    <col min="7" max="7" width="36.28515625" style="58" customWidth="1"/>
    <col min="8" max="8" width="11.42578125" style="58" customWidth="1"/>
    <col min="9" max="9" width="10.7109375" style="58" customWidth="1"/>
    <col min="10" max="10" width="14.42578125" style="58" customWidth="1"/>
    <col min="11" max="11" width="15.42578125" style="58" customWidth="1"/>
    <col min="12" max="12" width="15.140625" style="58" customWidth="1"/>
    <col min="13" max="15" width="9.140625" style="58"/>
    <col min="16" max="16" width="9.140625" style="58" customWidth="1"/>
    <col min="17" max="30" width="9.140625" style="58" hidden="1" customWidth="1"/>
    <col min="31" max="31" width="9.140625" style="58" customWidth="1"/>
    <col min="32" max="75" width="9.140625" style="58"/>
  </cols>
  <sheetData>
    <row r="1" spans="1:75" s="84" customFormat="1" ht="15.75" thickBot="1" x14ac:dyDescent="0.3">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row>
    <row r="2" spans="1:75" ht="21" x14ac:dyDescent="0.35">
      <c r="B2" s="37" t="s">
        <v>109</v>
      </c>
      <c r="C2" s="8"/>
      <c r="D2" s="8"/>
      <c r="E2" s="8"/>
      <c r="F2" s="8"/>
      <c r="G2" s="8"/>
      <c r="H2" s="8"/>
      <c r="I2" s="8"/>
      <c r="J2" s="8"/>
      <c r="K2" s="8"/>
      <c r="L2" s="8"/>
      <c r="M2" s="8"/>
      <c r="N2" s="8"/>
      <c r="O2" s="9"/>
    </row>
    <row r="3" spans="1:75" ht="15.75" thickBot="1" x14ac:dyDescent="0.3">
      <c r="B3" s="27"/>
      <c r="C3" s="15"/>
      <c r="D3" s="15"/>
      <c r="E3" s="15"/>
      <c r="F3" s="15"/>
      <c r="G3" s="15"/>
      <c r="H3" s="15"/>
      <c r="I3" s="15"/>
      <c r="J3" s="15"/>
      <c r="K3" s="15"/>
      <c r="L3" s="15"/>
      <c r="M3" s="15"/>
      <c r="N3" s="15"/>
      <c r="O3" s="16"/>
      <c r="Q3" s="58" t="s">
        <v>219</v>
      </c>
    </row>
    <row r="4" spans="1:75" ht="21.75" thickBot="1" x14ac:dyDescent="0.4">
      <c r="B4" s="40" t="s">
        <v>123</v>
      </c>
      <c r="C4" s="41"/>
      <c r="D4" s="41"/>
      <c r="E4" s="42"/>
      <c r="F4" s="42"/>
      <c r="G4" s="42"/>
      <c r="H4" s="170"/>
      <c r="I4" s="168" t="s">
        <v>138</v>
      </c>
      <c r="J4" s="175"/>
      <c r="K4" s="174" t="s">
        <v>139</v>
      </c>
      <c r="L4" s="169"/>
      <c r="M4" s="15"/>
      <c r="N4" s="15"/>
      <c r="O4" s="16"/>
      <c r="Q4" s="190" t="s">
        <v>215</v>
      </c>
      <c r="R4" s="191" t="s">
        <v>212</v>
      </c>
      <c r="S4" s="192" t="s">
        <v>217</v>
      </c>
    </row>
    <row r="5" spans="1:75" ht="15.75" x14ac:dyDescent="0.25">
      <c r="B5" s="31"/>
      <c r="C5" s="20" t="s">
        <v>32</v>
      </c>
      <c r="D5" s="20"/>
      <c r="E5" s="90" t="s">
        <v>129</v>
      </c>
      <c r="F5" s="15"/>
      <c r="G5" s="15"/>
      <c r="H5" s="171"/>
      <c r="I5" s="145" t="s">
        <v>189</v>
      </c>
      <c r="J5" s="164"/>
      <c r="K5" s="149" t="s">
        <v>189</v>
      </c>
      <c r="L5" s="164"/>
      <c r="M5" s="15"/>
      <c r="N5" s="15"/>
      <c r="O5" s="16"/>
      <c r="Q5" s="193" t="s">
        <v>216</v>
      </c>
      <c r="R5" s="58" t="s">
        <v>213</v>
      </c>
      <c r="S5" s="194" t="s">
        <v>218</v>
      </c>
    </row>
    <row r="6" spans="1:75" ht="15.75" x14ac:dyDescent="0.25">
      <c r="B6" s="31"/>
      <c r="C6" s="15" t="s">
        <v>33</v>
      </c>
      <c r="D6" s="15"/>
      <c r="E6" s="15" t="s">
        <v>34</v>
      </c>
      <c r="F6" s="15"/>
      <c r="G6" s="15"/>
      <c r="H6" s="172" t="s">
        <v>203</v>
      </c>
      <c r="I6" s="165">
        <f>Q275</f>
        <v>0</v>
      </c>
      <c r="J6" s="146"/>
      <c r="K6" s="150">
        <f>R275</f>
        <v>0</v>
      </c>
      <c r="L6" s="164"/>
      <c r="M6" s="15"/>
      <c r="N6" s="15"/>
      <c r="O6" s="16"/>
      <c r="Q6" s="193"/>
      <c r="R6" s="58" t="s">
        <v>211</v>
      </c>
      <c r="S6" s="194"/>
    </row>
    <row r="7" spans="1:75" ht="15.75" x14ac:dyDescent="0.25">
      <c r="B7" s="31"/>
      <c r="C7" s="15" t="s">
        <v>124</v>
      </c>
      <c r="D7" s="15"/>
      <c r="E7" s="15" t="s">
        <v>126</v>
      </c>
      <c r="F7" s="15"/>
      <c r="G7" s="15"/>
      <c r="H7" s="172" t="s">
        <v>202</v>
      </c>
      <c r="I7" s="165">
        <f>S275</f>
        <v>0</v>
      </c>
      <c r="J7" s="146"/>
      <c r="K7" s="150">
        <f>T275</f>
        <v>0</v>
      </c>
      <c r="L7" s="164"/>
      <c r="M7" s="15"/>
      <c r="N7" s="15"/>
      <c r="O7" s="16"/>
      <c r="Q7" s="193"/>
      <c r="R7" s="58" t="s">
        <v>214</v>
      </c>
      <c r="S7" s="194"/>
    </row>
    <row r="8" spans="1:75" ht="15.75" x14ac:dyDescent="0.25">
      <c r="B8" s="31"/>
      <c r="C8" s="15" t="s">
        <v>125</v>
      </c>
      <c r="D8" s="15"/>
      <c r="E8" s="15" t="s">
        <v>127</v>
      </c>
      <c r="F8" s="15"/>
      <c r="G8" s="15"/>
      <c r="H8" s="172" t="s">
        <v>201</v>
      </c>
      <c r="I8" s="165">
        <f>U275</f>
        <v>0</v>
      </c>
      <c r="J8" s="146"/>
      <c r="K8" s="150">
        <f>V275</f>
        <v>0</v>
      </c>
      <c r="L8" s="164"/>
      <c r="M8" s="15"/>
      <c r="N8" s="15"/>
      <c r="O8" s="16"/>
      <c r="Q8" s="193"/>
      <c r="R8" s="58" t="s">
        <v>210</v>
      </c>
      <c r="S8" s="194"/>
    </row>
    <row r="9" spans="1:75" ht="15.75" x14ac:dyDescent="0.25">
      <c r="B9" s="31"/>
      <c r="C9" s="15" t="s">
        <v>35</v>
      </c>
      <c r="D9" s="15"/>
      <c r="E9" s="15" t="s">
        <v>36</v>
      </c>
      <c r="F9" s="15"/>
      <c r="G9" s="15"/>
      <c r="H9" s="172" t="s">
        <v>200</v>
      </c>
      <c r="I9" s="165">
        <f>W275</f>
        <v>0</v>
      </c>
      <c r="J9" s="146"/>
      <c r="K9" s="150">
        <f>X275</f>
        <v>0</v>
      </c>
      <c r="L9" s="164"/>
      <c r="M9" s="15"/>
      <c r="N9" s="15"/>
      <c r="O9" s="16"/>
      <c r="Q9" s="195"/>
      <c r="R9" s="196" t="s">
        <v>217</v>
      </c>
      <c r="S9" s="197"/>
    </row>
    <row r="10" spans="1:75" ht="15.75" x14ac:dyDescent="0.25">
      <c r="B10" s="31"/>
      <c r="C10" s="15"/>
      <c r="D10" s="15"/>
      <c r="E10" s="15"/>
      <c r="F10" s="15"/>
      <c r="G10" s="15"/>
      <c r="H10" s="172"/>
      <c r="I10" s="145"/>
      <c r="J10" s="146" t="s">
        <v>20</v>
      </c>
      <c r="K10" s="149"/>
      <c r="L10" s="146" t="s">
        <v>20</v>
      </c>
      <c r="M10" s="15"/>
      <c r="N10" s="15"/>
      <c r="O10" s="16"/>
    </row>
    <row r="11" spans="1:75" ht="15.75" x14ac:dyDescent="0.25">
      <c r="B11" s="31"/>
      <c r="C11" s="15" t="s">
        <v>144</v>
      </c>
      <c r="D11" s="15"/>
      <c r="E11" s="15" t="s">
        <v>146</v>
      </c>
      <c r="F11" s="15"/>
      <c r="G11" s="15"/>
      <c r="H11" s="172" t="s">
        <v>196</v>
      </c>
      <c r="I11" s="165">
        <f>AA274</f>
        <v>0</v>
      </c>
      <c r="J11" s="146">
        <f>AA275/20</f>
        <v>0</v>
      </c>
      <c r="K11" s="150">
        <f>AB274</f>
        <v>0</v>
      </c>
      <c r="L11" s="146">
        <f>AB275/40</f>
        <v>0</v>
      </c>
      <c r="M11" s="15"/>
      <c r="N11" s="15"/>
      <c r="O11" s="16"/>
    </row>
    <row r="12" spans="1:75" ht="15.75" x14ac:dyDescent="0.25">
      <c r="B12" s="31"/>
      <c r="C12" s="15" t="s">
        <v>145</v>
      </c>
      <c r="D12" s="15"/>
      <c r="E12" s="15" t="s">
        <v>147</v>
      </c>
      <c r="F12" s="15"/>
      <c r="G12" s="15"/>
      <c r="H12" s="172" t="s">
        <v>197</v>
      </c>
      <c r="I12" s="165">
        <f>Y274</f>
        <v>0</v>
      </c>
      <c r="J12" s="146">
        <f>Y275/10</f>
        <v>0</v>
      </c>
      <c r="K12" s="150">
        <f>Z274</f>
        <v>0</v>
      </c>
      <c r="L12" s="146">
        <f>Z275/20</f>
        <v>0</v>
      </c>
      <c r="M12" s="15"/>
      <c r="N12" s="15"/>
      <c r="O12" s="16"/>
    </row>
    <row r="13" spans="1:75" ht="16.5" thickBot="1" x14ac:dyDescent="0.3">
      <c r="B13" s="31"/>
      <c r="C13" s="89" t="s">
        <v>128</v>
      </c>
      <c r="D13" s="15"/>
      <c r="E13" s="15" t="s">
        <v>149</v>
      </c>
      <c r="F13" s="15"/>
      <c r="G13" s="15"/>
      <c r="H13" s="173" t="s">
        <v>199</v>
      </c>
      <c r="I13" s="166">
        <f>AC274</f>
        <v>0</v>
      </c>
      <c r="J13" s="167"/>
      <c r="K13" s="161">
        <f>AD274/2</f>
        <v>0</v>
      </c>
      <c r="L13" s="167"/>
      <c r="M13" s="15"/>
      <c r="N13" s="15"/>
      <c r="O13" s="16"/>
    </row>
    <row r="14" spans="1:75" ht="16.5" thickBot="1" x14ac:dyDescent="0.3">
      <c r="B14" s="31"/>
      <c r="C14" s="15"/>
      <c r="D14" s="15"/>
      <c r="E14" s="15"/>
      <c r="F14" s="15"/>
      <c r="G14" s="15"/>
      <c r="H14" s="184" t="s">
        <v>59</v>
      </c>
      <c r="I14" s="183">
        <f>M272</f>
        <v>0</v>
      </c>
      <c r="J14" s="15"/>
      <c r="K14" s="15"/>
      <c r="L14" s="15"/>
      <c r="M14" s="15"/>
      <c r="N14" s="15"/>
      <c r="O14" s="16"/>
    </row>
    <row r="15" spans="1:75" x14ac:dyDescent="0.25">
      <c r="B15" s="88"/>
      <c r="C15" s="91" t="s">
        <v>130</v>
      </c>
      <c r="D15" s="15"/>
      <c r="E15" s="15"/>
      <c r="F15" s="15"/>
      <c r="G15" s="15"/>
      <c r="H15" s="15"/>
      <c r="I15" s="15"/>
      <c r="J15" s="15"/>
      <c r="K15" s="15"/>
      <c r="L15" s="15"/>
      <c r="M15" s="15"/>
      <c r="N15" s="15"/>
      <c r="O15" s="16"/>
    </row>
    <row r="16" spans="1:75" x14ac:dyDescent="0.25">
      <c r="B16" s="88"/>
      <c r="C16" s="15" t="s">
        <v>148</v>
      </c>
      <c r="D16" s="15"/>
      <c r="E16" s="15"/>
      <c r="F16" s="15"/>
      <c r="G16" s="15"/>
      <c r="H16" s="15"/>
      <c r="I16" s="15"/>
      <c r="J16" s="15"/>
      <c r="K16" s="15"/>
      <c r="L16" s="15"/>
      <c r="M16" s="15"/>
      <c r="N16" s="15"/>
      <c r="O16" s="16"/>
    </row>
    <row r="17" spans="2:30" x14ac:dyDescent="0.25">
      <c r="B17" s="88"/>
      <c r="C17" s="202" t="s">
        <v>225</v>
      </c>
      <c r="D17" s="15"/>
      <c r="E17" s="15"/>
      <c r="F17" s="15"/>
      <c r="G17" s="15"/>
      <c r="H17" s="15"/>
      <c r="I17" s="15"/>
      <c r="J17" s="15"/>
      <c r="K17" s="15"/>
      <c r="L17" s="15"/>
      <c r="M17" s="15"/>
      <c r="N17" s="15"/>
      <c r="O17" s="16"/>
    </row>
    <row r="18" spans="2:30" x14ac:dyDescent="0.25">
      <c r="B18" s="88"/>
      <c r="C18" s="15"/>
      <c r="D18" s="15"/>
      <c r="E18" s="15"/>
      <c r="F18" s="14"/>
      <c r="G18" s="15"/>
      <c r="H18" s="15"/>
      <c r="I18" s="14"/>
      <c r="J18" s="15"/>
      <c r="K18" s="15"/>
      <c r="L18" s="15"/>
      <c r="M18" s="15"/>
      <c r="N18" s="15"/>
      <c r="O18" s="16"/>
    </row>
    <row r="19" spans="2:30" x14ac:dyDescent="0.25">
      <c r="B19" s="27"/>
      <c r="C19" s="15"/>
      <c r="D19" s="15"/>
      <c r="E19" s="15"/>
      <c r="F19" s="14" t="s">
        <v>133</v>
      </c>
      <c r="G19" s="15"/>
      <c r="H19" s="15"/>
      <c r="I19" s="14"/>
      <c r="J19" s="15"/>
      <c r="K19" s="15"/>
      <c r="L19" s="15"/>
      <c r="M19" s="15"/>
      <c r="N19" s="15"/>
      <c r="O19" s="16"/>
    </row>
    <row r="20" spans="2:30" x14ac:dyDescent="0.25">
      <c r="B20" s="27"/>
      <c r="C20" s="15"/>
      <c r="D20" s="15"/>
      <c r="E20" s="14" t="s">
        <v>24</v>
      </c>
      <c r="F20" s="14" t="s">
        <v>134</v>
      </c>
      <c r="G20" s="15"/>
      <c r="H20" s="14" t="s">
        <v>136</v>
      </c>
      <c r="I20" s="14" t="s">
        <v>121</v>
      </c>
      <c r="J20" s="14" t="s">
        <v>115</v>
      </c>
      <c r="K20" s="14" t="s">
        <v>131</v>
      </c>
      <c r="L20" s="15"/>
      <c r="M20" s="15"/>
      <c r="N20" s="15"/>
      <c r="O20" s="16"/>
    </row>
    <row r="21" spans="2:30" ht="16.5" thickBot="1" x14ac:dyDescent="0.3">
      <c r="B21" s="27"/>
      <c r="C21" s="59" t="s">
        <v>14</v>
      </c>
      <c r="D21" s="59" t="s">
        <v>23</v>
      </c>
      <c r="E21" s="59" t="s">
        <v>224</v>
      </c>
      <c r="F21" s="59" t="s">
        <v>135</v>
      </c>
      <c r="G21" s="59" t="s">
        <v>25</v>
      </c>
      <c r="H21" s="59" t="s">
        <v>137</v>
      </c>
      <c r="I21" s="59" t="s">
        <v>243</v>
      </c>
      <c r="J21" s="59" t="s">
        <v>132</v>
      </c>
      <c r="K21" s="59" t="s">
        <v>20</v>
      </c>
      <c r="L21" s="59" t="s">
        <v>72</v>
      </c>
      <c r="M21" s="60" t="s">
        <v>13</v>
      </c>
      <c r="N21" s="15"/>
      <c r="O21" s="16"/>
      <c r="Q21" s="58" t="s">
        <v>143</v>
      </c>
      <c r="S21" s="58" t="s">
        <v>140</v>
      </c>
      <c r="U21" s="58" t="s">
        <v>141</v>
      </c>
      <c r="W21" s="70" t="s">
        <v>142</v>
      </c>
      <c r="X21" s="141"/>
      <c r="Y21" s="70" t="s">
        <v>117</v>
      </c>
      <c r="Z21" s="141"/>
      <c r="AA21" s="141" t="s">
        <v>116</v>
      </c>
      <c r="AB21" s="141"/>
      <c r="AC21" s="58" t="s">
        <v>52</v>
      </c>
      <c r="AD21" s="58" t="s">
        <v>51</v>
      </c>
    </row>
    <row r="22" spans="2:30" x14ac:dyDescent="0.25">
      <c r="B22" s="26">
        <v>1</v>
      </c>
      <c r="C22" s="49"/>
      <c r="D22" s="51"/>
      <c r="E22" s="51"/>
      <c r="F22" s="51"/>
      <c r="G22" s="51"/>
      <c r="H22" s="51"/>
      <c r="I22" s="51"/>
      <c r="J22" s="51"/>
      <c r="K22" s="124"/>
      <c r="L22" s="51"/>
      <c r="M22" s="43">
        <f>IF(AND(C22&lt;&gt;"",D22&lt;&gt;"",E22&lt;&gt;"",F22&lt;&gt;"",G22&lt;&gt;"",H22&lt;&gt;"",I22&lt;&gt;"",J22&lt;&gt;""),SUM(Q22:AD22),0)</f>
        <v>0</v>
      </c>
      <c r="N22" s="15"/>
      <c r="O22" s="16"/>
      <c r="Q22" s="58">
        <f>IF(AND($F22="n",OR($H22="r", $H22="d", $H22="b")), 20*I22, 0)</f>
        <v>0</v>
      </c>
      <c r="R22" s="58">
        <f>IF(AND($F22="y",OR($H22="r", $H22="d", $H22="b")), 40*I22, 0)</f>
        <v>0</v>
      </c>
      <c r="S22" s="58">
        <f>IF(AND($F22="n",OR($H22="ri")), 20*I22, 0)</f>
        <v>0</v>
      </c>
      <c r="T22" s="58">
        <f>IF(AND($F22="y",OR($H22="ri")), 40*I22, 0)</f>
        <v>0</v>
      </c>
      <c r="U22" s="58">
        <f>IF(AND($F22="n",OR($H22="f")), 20*I22, 0)</f>
        <v>0</v>
      </c>
      <c r="V22" s="58">
        <f>IF(AND($F22="y",OR($H22="f")), 40*I22, 0)</f>
        <v>0</v>
      </c>
      <c r="W22" s="58">
        <f>IF(AND($F22="n",OR($H22="p", $H22="h")),20*I22, 0)</f>
        <v>0</v>
      </c>
      <c r="X22" s="58">
        <f>IF(AND($F22="y",OR($H22="p", $H22="h")),40*I22, 0)</f>
        <v>0</v>
      </c>
      <c r="Y22" s="58">
        <f t="shared" ref="Y22" si="0">IF(AND($F22="n",$J22="b"),10*K22, 0)</f>
        <v>0</v>
      </c>
      <c r="Z22" s="58">
        <f t="shared" ref="Z22" si="1">IF(AND($F22="y",$J22="b"),20*K22, 0)</f>
        <v>0</v>
      </c>
      <c r="AA22" s="58">
        <f t="shared" ref="AA22" si="2">IF(AND($F22="n",$J22="c"),20*K22, 0)</f>
        <v>0</v>
      </c>
      <c r="AB22" s="58">
        <f t="shared" ref="AB22" si="3">IF(AND($F22="y",$J22="c"),40*K22, 0)</f>
        <v>0</v>
      </c>
      <c r="AC22" s="58">
        <f t="shared" ref="AC22" si="4">IF(F22="n",L22*1,0)</f>
        <v>0</v>
      </c>
      <c r="AD22" s="58">
        <f t="shared" ref="AD22" si="5">IF(F22="y",L22*2,0)</f>
        <v>0</v>
      </c>
    </row>
    <row r="23" spans="2:30" x14ac:dyDescent="0.25">
      <c r="B23" s="26">
        <v>2</v>
      </c>
      <c r="C23" s="52"/>
      <c r="D23" s="54"/>
      <c r="E23" s="54"/>
      <c r="F23" s="54"/>
      <c r="G23" s="54"/>
      <c r="H23" s="54"/>
      <c r="I23" s="54"/>
      <c r="J23" s="54"/>
      <c r="K23" s="126"/>
      <c r="L23" s="54"/>
      <c r="M23" s="44">
        <f>IF(AND(C23&lt;&gt;"",D23&lt;&gt;"",E23&lt;&gt;"",F23&lt;&gt;"",G23&lt;&gt;"",H23&lt;&gt;"",I23&lt;&gt;"",J23&lt;&gt;""),SUM(Q23:AD23),0)</f>
        <v>0</v>
      </c>
      <c r="N23" s="15"/>
      <c r="O23" s="16"/>
      <c r="Q23" s="58">
        <f t="shared" ref="Q23:Q86" si="6">IF(AND($F23="n",OR($H23="r", $H23="d", $H23="b")), 20*I23, 0)</f>
        <v>0</v>
      </c>
      <c r="R23" s="58">
        <f t="shared" ref="R23:R86" si="7">IF(AND($F23="y",OR($H23="r", $H23="d", $H23="b")), 40*I23, 0)</f>
        <v>0</v>
      </c>
      <c r="S23" s="58">
        <f t="shared" ref="S23:S86" si="8">IF(AND($F23="n",OR($H23="ri")), 20*I23, 0)</f>
        <v>0</v>
      </c>
      <c r="T23" s="58">
        <f t="shared" ref="T23:T86" si="9">IF(AND($F23="y",OR($H23="ri")), 40*I23, 0)</f>
        <v>0</v>
      </c>
      <c r="U23" s="58">
        <f t="shared" ref="U23:U86" si="10">IF(AND($F23="n",OR($H23="f")), 20*I23, 0)</f>
        <v>0</v>
      </c>
      <c r="V23" s="58">
        <f t="shared" ref="V23:V86" si="11">IF(AND($F23="y",OR($H23="f")), 40*I23, 0)</f>
        <v>0</v>
      </c>
      <c r="W23" s="58">
        <f t="shared" ref="W23:W86" si="12">IF(AND($F23="n",OR($H23="p", $H23="h")),20*I23, 0)</f>
        <v>0</v>
      </c>
      <c r="X23" s="58">
        <f t="shared" ref="X23:X86" si="13">IF(AND($F23="y",OR($H23="p", $H23="h")),40*I23, 0)</f>
        <v>0</v>
      </c>
      <c r="Y23" s="58">
        <f t="shared" ref="Y23:Y86" si="14">IF(AND($F23="n",$J23="b"),10*K23, 0)</f>
        <v>0</v>
      </c>
      <c r="Z23" s="58">
        <f t="shared" ref="Z23:Z86" si="15">IF(AND($F23="y",$J23="b"),20*K23, 0)</f>
        <v>0</v>
      </c>
      <c r="AA23" s="58">
        <f t="shared" ref="AA23:AA86" si="16">IF(AND($F23="n",$J23="c"),20*K23, 0)</f>
        <v>0</v>
      </c>
      <c r="AB23" s="58">
        <f t="shared" ref="AB23:AB86" si="17">IF(AND($F23="y",$J23="c"),40*K23, 0)</f>
        <v>0</v>
      </c>
      <c r="AC23" s="58">
        <f t="shared" ref="AC23:AC86" si="18">IF(F23="n",L23*1,0)</f>
        <v>0</v>
      </c>
      <c r="AD23" s="58">
        <f t="shared" ref="AD23:AD86" si="19">IF(F23="y",L23*2,0)</f>
        <v>0</v>
      </c>
    </row>
    <row r="24" spans="2:30" x14ac:dyDescent="0.25">
      <c r="B24" s="26">
        <v>3</v>
      </c>
      <c r="C24" s="52"/>
      <c r="D24" s="54"/>
      <c r="E24" s="54"/>
      <c r="F24" s="54"/>
      <c r="G24" s="54"/>
      <c r="H24" s="54"/>
      <c r="I24" s="54"/>
      <c r="J24" s="54"/>
      <c r="K24" s="126"/>
      <c r="L24" s="54"/>
      <c r="M24" s="44">
        <f t="shared" ref="M24:M87" si="20">IF(AND(C24&lt;&gt;"",D24&lt;&gt;"",E24&lt;&gt;"",F24&lt;&gt;"",G24&lt;&gt;"",H24&lt;&gt;"",I24&lt;&gt;"",J24&lt;&gt;""),SUM(Q24:AD24),0)</f>
        <v>0</v>
      </c>
      <c r="N24" s="15"/>
      <c r="O24" s="16"/>
      <c r="Q24" s="58">
        <f t="shared" si="6"/>
        <v>0</v>
      </c>
      <c r="R24" s="58">
        <f t="shared" si="7"/>
        <v>0</v>
      </c>
      <c r="S24" s="58">
        <f t="shared" si="8"/>
        <v>0</v>
      </c>
      <c r="T24" s="58">
        <f t="shared" si="9"/>
        <v>0</v>
      </c>
      <c r="U24" s="58">
        <f t="shared" si="10"/>
        <v>0</v>
      </c>
      <c r="V24" s="58">
        <f t="shared" si="11"/>
        <v>0</v>
      </c>
      <c r="W24" s="58">
        <f t="shared" si="12"/>
        <v>0</v>
      </c>
      <c r="X24" s="58">
        <f t="shared" si="13"/>
        <v>0</v>
      </c>
      <c r="Y24" s="58">
        <f t="shared" si="14"/>
        <v>0</v>
      </c>
      <c r="Z24" s="58">
        <f t="shared" si="15"/>
        <v>0</v>
      </c>
      <c r="AA24" s="58">
        <f t="shared" si="16"/>
        <v>0</v>
      </c>
      <c r="AB24" s="58">
        <f t="shared" si="17"/>
        <v>0</v>
      </c>
      <c r="AC24" s="58">
        <f t="shared" si="18"/>
        <v>0</v>
      </c>
      <c r="AD24" s="58">
        <f t="shared" si="19"/>
        <v>0</v>
      </c>
    </row>
    <row r="25" spans="2:30" x14ac:dyDescent="0.25">
      <c r="B25" s="26">
        <v>4</v>
      </c>
      <c r="C25" s="52"/>
      <c r="D25" s="54"/>
      <c r="E25" s="54"/>
      <c r="F25" s="54"/>
      <c r="G25" s="54"/>
      <c r="H25" s="54"/>
      <c r="I25" s="54"/>
      <c r="J25" s="54"/>
      <c r="K25" s="126"/>
      <c r="L25" s="54"/>
      <c r="M25" s="44">
        <f t="shared" si="20"/>
        <v>0</v>
      </c>
      <c r="N25" s="15"/>
      <c r="O25" s="16"/>
      <c r="Q25" s="58">
        <f t="shared" si="6"/>
        <v>0</v>
      </c>
      <c r="R25" s="58">
        <f t="shared" si="7"/>
        <v>0</v>
      </c>
      <c r="S25" s="58">
        <f t="shared" si="8"/>
        <v>0</v>
      </c>
      <c r="T25" s="58">
        <f t="shared" si="9"/>
        <v>0</v>
      </c>
      <c r="U25" s="58">
        <f t="shared" si="10"/>
        <v>0</v>
      </c>
      <c r="V25" s="58">
        <f t="shared" si="11"/>
        <v>0</v>
      </c>
      <c r="W25" s="58">
        <f t="shared" si="12"/>
        <v>0</v>
      </c>
      <c r="X25" s="58">
        <f t="shared" si="13"/>
        <v>0</v>
      </c>
      <c r="Y25" s="58">
        <f t="shared" si="14"/>
        <v>0</v>
      </c>
      <c r="Z25" s="58">
        <f t="shared" si="15"/>
        <v>0</v>
      </c>
      <c r="AA25" s="58">
        <f t="shared" si="16"/>
        <v>0</v>
      </c>
      <c r="AB25" s="58">
        <f t="shared" si="17"/>
        <v>0</v>
      </c>
      <c r="AC25" s="58">
        <f t="shared" si="18"/>
        <v>0</v>
      </c>
      <c r="AD25" s="58">
        <f t="shared" si="19"/>
        <v>0</v>
      </c>
    </row>
    <row r="26" spans="2:30" x14ac:dyDescent="0.25">
      <c r="B26" s="26">
        <v>5</v>
      </c>
      <c r="C26" s="52"/>
      <c r="D26" s="54"/>
      <c r="E26" s="54"/>
      <c r="F26" s="54"/>
      <c r="G26" s="54"/>
      <c r="H26" s="54"/>
      <c r="I26" s="54"/>
      <c r="J26" s="54"/>
      <c r="K26" s="126"/>
      <c r="L26" s="54"/>
      <c r="M26" s="44">
        <f t="shared" si="20"/>
        <v>0</v>
      </c>
      <c r="N26" s="15"/>
      <c r="O26" s="16"/>
      <c r="Q26" s="58">
        <f t="shared" si="6"/>
        <v>0</v>
      </c>
      <c r="R26" s="58">
        <f t="shared" si="7"/>
        <v>0</v>
      </c>
      <c r="S26" s="58">
        <f t="shared" si="8"/>
        <v>0</v>
      </c>
      <c r="T26" s="58">
        <f t="shared" si="9"/>
        <v>0</v>
      </c>
      <c r="U26" s="58">
        <f t="shared" si="10"/>
        <v>0</v>
      </c>
      <c r="V26" s="58">
        <f t="shared" si="11"/>
        <v>0</v>
      </c>
      <c r="W26" s="58">
        <f t="shared" si="12"/>
        <v>0</v>
      </c>
      <c r="X26" s="58">
        <f t="shared" si="13"/>
        <v>0</v>
      </c>
      <c r="Y26" s="58">
        <f t="shared" si="14"/>
        <v>0</v>
      </c>
      <c r="Z26" s="58">
        <f t="shared" si="15"/>
        <v>0</v>
      </c>
      <c r="AA26" s="58">
        <f t="shared" si="16"/>
        <v>0</v>
      </c>
      <c r="AB26" s="58">
        <f t="shared" si="17"/>
        <v>0</v>
      </c>
      <c r="AC26" s="58">
        <f t="shared" si="18"/>
        <v>0</v>
      </c>
      <c r="AD26" s="58">
        <f t="shared" si="19"/>
        <v>0</v>
      </c>
    </row>
    <row r="27" spans="2:30" x14ac:dyDescent="0.25">
      <c r="B27" s="26">
        <v>6</v>
      </c>
      <c r="C27" s="52"/>
      <c r="D27" s="54"/>
      <c r="E27" s="54"/>
      <c r="F27" s="54"/>
      <c r="G27" s="54"/>
      <c r="H27" s="54"/>
      <c r="I27" s="54"/>
      <c r="J27" s="54"/>
      <c r="K27" s="126"/>
      <c r="L27" s="54"/>
      <c r="M27" s="44">
        <f t="shared" si="20"/>
        <v>0</v>
      </c>
      <c r="N27" s="15"/>
      <c r="O27" s="16"/>
      <c r="Q27" s="58">
        <f t="shared" si="6"/>
        <v>0</v>
      </c>
      <c r="R27" s="58">
        <f t="shared" si="7"/>
        <v>0</v>
      </c>
      <c r="S27" s="58">
        <f t="shared" si="8"/>
        <v>0</v>
      </c>
      <c r="T27" s="58">
        <f t="shared" si="9"/>
        <v>0</v>
      </c>
      <c r="U27" s="58">
        <f t="shared" si="10"/>
        <v>0</v>
      </c>
      <c r="V27" s="58">
        <f t="shared" si="11"/>
        <v>0</v>
      </c>
      <c r="W27" s="58">
        <f t="shared" si="12"/>
        <v>0</v>
      </c>
      <c r="X27" s="58">
        <f t="shared" si="13"/>
        <v>0</v>
      </c>
      <c r="Y27" s="58">
        <f t="shared" si="14"/>
        <v>0</v>
      </c>
      <c r="Z27" s="58">
        <f t="shared" si="15"/>
        <v>0</v>
      </c>
      <c r="AA27" s="58">
        <f t="shared" si="16"/>
        <v>0</v>
      </c>
      <c r="AB27" s="58">
        <f t="shared" si="17"/>
        <v>0</v>
      </c>
      <c r="AC27" s="58">
        <f t="shared" si="18"/>
        <v>0</v>
      </c>
      <c r="AD27" s="58">
        <f t="shared" si="19"/>
        <v>0</v>
      </c>
    </row>
    <row r="28" spans="2:30" x14ac:dyDescent="0.25">
      <c r="B28" s="26">
        <v>7</v>
      </c>
      <c r="C28" s="52"/>
      <c r="D28" s="54"/>
      <c r="E28" s="54"/>
      <c r="F28" s="54"/>
      <c r="G28" s="54"/>
      <c r="H28" s="54"/>
      <c r="I28" s="54"/>
      <c r="J28" s="54"/>
      <c r="K28" s="126"/>
      <c r="L28" s="54"/>
      <c r="M28" s="44">
        <f t="shared" si="20"/>
        <v>0</v>
      </c>
      <c r="N28" s="15"/>
      <c r="O28" s="16"/>
      <c r="Q28" s="58">
        <f t="shared" si="6"/>
        <v>0</v>
      </c>
      <c r="R28" s="58">
        <f t="shared" si="7"/>
        <v>0</v>
      </c>
      <c r="S28" s="58">
        <f t="shared" si="8"/>
        <v>0</v>
      </c>
      <c r="T28" s="58">
        <f t="shared" si="9"/>
        <v>0</v>
      </c>
      <c r="U28" s="58">
        <f t="shared" si="10"/>
        <v>0</v>
      </c>
      <c r="V28" s="58">
        <f t="shared" si="11"/>
        <v>0</v>
      </c>
      <c r="W28" s="58">
        <f t="shared" si="12"/>
        <v>0</v>
      </c>
      <c r="X28" s="58">
        <f t="shared" si="13"/>
        <v>0</v>
      </c>
      <c r="Y28" s="58">
        <f t="shared" si="14"/>
        <v>0</v>
      </c>
      <c r="Z28" s="58">
        <f t="shared" si="15"/>
        <v>0</v>
      </c>
      <c r="AA28" s="58">
        <f t="shared" si="16"/>
        <v>0</v>
      </c>
      <c r="AB28" s="58">
        <f t="shared" si="17"/>
        <v>0</v>
      </c>
      <c r="AC28" s="58">
        <f t="shared" si="18"/>
        <v>0</v>
      </c>
      <c r="AD28" s="58">
        <f t="shared" si="19"/>
        <v>0</v>
      </c>
    </row>
    <row r="29" spans="2:30" x14ac:dyDescent="0.25">
      <c r="B29" s="26">
        <v>8</v>
      </c>
      <c r="C29" s="52"/>
      <c r="D29" s="54"/>
      <c r="E29" s="54"/>
      <c r="F29" s="54"/>
      <c r="G29" s="54"/>
      <c r="H29" s="54"/>
      <c r="I29" s="54"/>
      <c r="J29" s="54"/>
      <c r="K29" s="126"/>
      <c r="L29" s="54"/>
      <c r="M29" s="44">
        <f t="shared" si="20"/>
        <v>0</v>
      </c>
      <c r="N29" s="15"/>
      <c r="O29" s="16"/>
      <c r="Q29" s="58">
        <f t="shared" si="6"/>
        <v>0</v>
      </c>
      <c r="R29" s="58">
        <f t="shared" si="7"/>
        <v>0</v>
      </c>
      <c r="S29" s="58">
        <f t="shared" si="8"/>
        <v>0</v>
      </c>
      <c r="T29" s="58">
        <f t="shared" si="9"/>
        <v>0</v>
      </c>
      <c r="U29" s="58">
        <f t="shared" si="10"/>
        <v>0</v>
      </c>
      <c r="V29" s="58">
        <f t="shared" si="11"/>
        <v>0</v>
      </c>
      <c r="W29" s="58">
        <f t="shared" si="12"/>
        <v>0</v>
      </c>
      <c r="X29" s="58">
        <f t="shared" si="13"/>
        <v>0</v>
      </c>
      <c r="Y29" s="58">
        <f t="shared" si="14"/>
        <v>0</v>
      </c>
      <c r="Z29" s="58">
        <f t="shared" si="15"/>
        <v>0</v>
      </c>
      <c r="AA29" s="58">
        <f t="shared" si="16"/>
        <v>0</v>
      </c>
      <c r="AB29" s="58">
        <f t="shared" si="17"/>
        <v>0</v>
      </c>
      <c r="AC29" s="58">
        <f t="shared" si="18"/>
        <v>0</v>
      </c>
      <c r="AD29" s="58">
        <f t="shared" si="19"/>
        <v>0</v>
      </c>
    </row>
    <row r="30" spans="2:30" x14ac:dyDescent="0.25">
      <c r="B30" s="26">
        <v>9</v>
      </c>
      <c r="C30" s="52"/>
      <c r="D30" s="54"/>
      <c r="E30" s="54"/>
      <c r="F30" s="54"/>
      <c r="G30" s="54"/>
      <c r="H30" s="54"/>
      <c r="I30" s="54"/>
      <c r="J30" s="54"/>
      <c r="K30" s="126"/>
      <c r="L30" s="54"/>
      <c r="M30" s="44">
        <f t="shared" si="20"/>
        <v>0</v>
      </c>
      <c r="N30" s="15"/>
      <c r="O30" s="16"/>
      <c r="Q30" s="58">
        <f t="shared" si="6"/>
        <v>0</v>
      </c>
      <c r="R30" s="58">
        <f t="shared" si="7"/>
        <v>0</v>
      </c>
      <c r="S30" s="58">
        <f t="shared" si="8"/>
        <v>0</v>
      </c>
      <c r="T30" s="58">
        <f t="shared" si="9"/>
        <v>0</v>
      </c>
      <c r="U30" s="58">
        <f t="shared" si="10"/>
        <v>0</v>
      </c>
      <c r="V30" s="58">
        <f t="shared" si="11"/>
        <v>0</v>
      </c>
      <c r="W30" s="58">
        <f t="shared" si="12"/>
        <v>0</v>
      </c>
      <c r="X30" s="58">
        <f t="shared" si="13"/>
        <v>0</v>
      </c>
      <c r="Y30" s="58">
        <f t="shared" si="14"/>
        <v>0</v>
      </c>
      <c r="Z30" s="58">
        <f t="shared" si="15"/>
        <v>0</v>
      </c>
      <c r="AA30" s="58">
        <f t="shared" si="16"/>
        <v>0</v>
      </c>
      <c r="AB30" s="58">
        <f t="shared" si="17"/>
        <v>0</v>
      </c>
      <c r="AC30" s="58">
        <f t="shared" si="18"/>
        <v>0</v>
      </c>
      <c r="AD30" s="58">
        <f t="shared" si="19"/>
        <v>0</v>
      </c>
    </row>
    <row r="31" spans="2:30" x14ac:dyDescent="0.25">
      <c r="B31" s="26">
        <v>10</v>
      </c>
      <c r="C31" s="52"/>
      <c r="D31" s="54"/>
      <c r="E31" s="54"/>
      <c r="F31" s="54"/>
      <c r="G31" s="54"/>
      <c r="H31" s="54"/>
      <c r="I31" s="54"/>
      <c r="J31" s="54"/>
      <c r="K31" s="126"/>
      <c r="L31" s="54"/>
      <c r="M31" s="44">
        <f t="shared" si="20"/>
        <v>0</v>
      </c>
      <c r="N31" s="15"/>
      <c r="O31" s="16"/>
      <c r="Q31" s="58">
        <f t="shared" si="6"/>
        <v>0</v>
      </c>
      <c r="R31" s="58">
        <f t="shared" si="7"/>
        <v>0</v>
      </c>
      <c r="S31" s="58">
        <f t="shared" si="8"/>
        <v>0</v>
      </c>
      <c r="T31" s="58">
        <f t="shared" si="9"/>
        <v>0</v>
      </c>
      <c r="U31" s="58">
        <f t="shared" si="10"/>
        <v>0</v>
      </c>
      <c r="V31" s="58">
        <f t="shared" si="11"/>
        <v>0</v>
      </c>
      <c r="W31" s="58">
        <f t="shared" si="12"/>
        <v>0</v>
      </c>
      <c r="X31" s="58">
        <f t="shared" si="13"/>
        <v>0</v>
      </c>
      <c r="Y31" s="58">
        <f t="shared" si="14"/>
        <v>0</v>
      </c>
      <c r="Z31" s="58">
        <f t="shared" si="15"/>
        <v>0</v>
      </c>
      <c r="AA31" s="58">
        <f t="shared" si="16"/>
        <v>0</v>
      </c>
      <c r="AB31" s="58">
        <f t="shared" si="17"/>
        <v>0</v>
      </c>
      <c r="AC31" s="58">
        <f t="shared" si="18"/>
        <v>0</v>
      </c>
      <c r="AD31" s="58">
        <f t="shared" si="19"/>
        <v>0</v>
      </c>
    </row>
    <row r="32" spans="2:30" x14ac:dyDescent="0.25">
      <c r="B32" s="26">
        <v>11</v>
      </c>
      <c r="C32" s="52"/>
      <c r="D32" s="54"/>
      <c r="E32" s="54"/>
      <c r="F32" s="54"/>
      <c r="G32" s="54"/>
      <c r="H32" s="54"/>
      <c r="I32" s="54"/>
      <c r="J32" s="54"/>
      <c r="K32" s="126"/>
      <c r="L32" s="54"/>
      <c r="M32" s="44">
        <f t="shared" si="20"/>
        <v>0</v>
      </c>
      <c r="N32" s="15"/>
      <c r="O32" s="16"/>
      <c r="Q32" s="58">
        <f t="shared" si="6"/>
        <v>0</v>
      </c>
      <c r="R32" s="58">
        <f t="shared" si="7"/>
        <v>0</v>
      </c>
      <c r="S32" s="58">
        <f t="shared" si="8"/>
        <v>0</v>
      </c>
      <c r="T32" s="58">
        <f t="shared" si="9"/>
        <v>0</v>
      </c>
      <c r="U32" s="58">
        <f t="shared" si="10"/>
        <v>0</v>
      </c>
      <c r="V32" s="58">
        <f t="shared" si="11"/>
        <v>0</v>
      </c>
      <c r="W32" s="58">
        <f t="shared" si="12"/>
        <v>0</v>
      </c>
      <c r="X32" s="58">
        <f t="shared" si="13"/>
        <v>0</v>
      </c>
      <c r="Y32" s="58">
        <f t="shared" si="14"/>
        <v>0</v>
      </c>
      <c r="Z32" s="58">
        <f t="shared" si="15"/>
        <v>0</v>
      </c>
      <c r="AA32" s="58">
        <f t="shared" si="16"/>
        <v>0</v>
      </c>
      <c r="AB32" s="58">
        <f t="shared" si="17"/>
        <v>0</v>
      </c>
      <c r="AC32" s="58">
        <f t="shared" si="18"/>
        <v>0</v>
      </c>
      <c r="AD32" s="58">
        <f t="shared" si="19"/>
        <v>0</v>
      </c>
    </row>
    <row r="33" spans="2:30" x14ac:dyDescent="0.25">
      <c r="B33" s="26">
        <v>12</v>
      </c>
      <c r="C33" s="52"/>
      <c r="D33" s="54"/>
      <c r="E33" s="54"/>
      <c r="F33" s="54"/>
      <c r="G33" s="54"/>
      <c r="H33" s="54"/>
      <c r="I33" s="54"/>
      <c r="J33" s="54"/>
      <c r="K33" s="126"/>
      <c r="L33" s="54"/>
      <c r="M33" s="44">
        <f t="shared" si="20"/>
        <v>0</v>
      </c>
      <c r="N33" s="15"/>
      <c r="O33" s="16"/>
      <c r="Q33" s="58">
        <f t="shared" si="6"/>
        <v>0</v>
      </c>
      <c r="R33" s="58">
        <f t="shared" si="7"/>
        <v>0</v>
      </c>
      <c r="S33" s="58">
        <f t="shared" si="8"/>
        <v>0</v>
      </c>
      <c r="T33" s="58">
        <f t="shared" si="9"/>
        <v>0</v>
      </c>
      <c r="U33" s="58">
        <f t="shared" si="10"/>
        <v>0</v>
      </c>
      <c r="V33" s="58">
        <f t="shared" si="11"/>
        <v>0</v>
      </c>
      <c r="W33" s="58">
        <f t="shared" si="12"/>
        <v>0</v>
      </c>
      <c r="X33" s="58">
        <f t="shared" si="13"/>
        <v>0</v>
      </c>
      <c r="Y33" s="58">
        <f t="shared" si="14"/>
        <v>0</v>
      </c>
      <c r="Z33" s="58">
        <f t="shared" si="15"/>
        <v>0</v>
      </c>
      <c r="AA33" s="58">
        <f t="shared" si="16"/>
        <v>0</v>
      </c>
      <c r="AB33" s="58">
        <f t="shared" si="17"/>
        <v>0</v>
      </c>
      <c r="AC33" s="58">
        <f t="shared" si="18"/>
        <v>0</v>
      </c>
      <c r="AD33" s="58">
        <f t="shared" si="19"/>
        <v>0</v>
      </c>
    </row>
    <row r="34" spans="2:30" x14ac:dyDescent="0.25">
      <c r="B34" s="26">
        <v>13</v>
      </c>
      <c r="C34" s="52"/>
      <c r="D34" s="54"/>
      <c r="E34" s="54"/>
      <c r="F34" s="54"/>
      <c r="G34" s="54"/>
      <c r="H34" s="54"/>
      <c r="I34" s="54"/>
      <c r="J34" s="54"/>
      <c r="K34" s="126"/>
      <c r="L34" s="54"/>
      <c r="M34" s="44">
        <f t="shared" si="20"/>
        <v>0</v>
      </c>
      <c r="N34" s="15"/>
      <c r="O34" s="16"/>
      <c r="Q34" s="58">
        <f t="shared" si="6"/>
        <v>0</v>
      </c>
      <c r="R34" s="58">
        <f t="shared" si="7"/>
        <v>0</v>
      </c>
      <c r="S34" s="58">
        <f t="shared" si="8"/>
        <v>0</v>
      </c>
      <c r="T34" s="58">
        <f t="shared" si="9"/>
        <v>0</v>
      </c>
      <c r="U34" s="58">
        <f t="shared" si="10"/>
        <v>0</v>
      </c>
      <c r="V34" s="58">
        <f t="shared" si="11"/>
        <v>0</v>
      </c>
      <c r="W34" s="58">
        <f t="shared" si="12"/>
        <v>0</v>
      </c>
      <c r="X34" s="58">
        <f t="shared" si="13"/>
        <v>0</v>
      </c>
      <c r="Y34" s="58">
        <f t="shared" si="14"/>
        <v>0</v>
      </c>
      <c r="Z34" s="58">
        <f t="shared" si="15"/>
        <v>0</v>
      </c>
      <c r="AA34" s="58">
        <f t="shared" si="16"/>
        <v>0</v>
      </c>
      <c r="AB34" s="58">
        <f t="shared" si="17"/>
        <v>0</v>
      </c>
      <c r="AC34" s="58">
        <f t="shared" si="18"/>
        <v>0</v>
      </c>
      <c r="AD34" s="58">
        <f t="shared" si="19"/>
        <v>0</v>
      </c>
    </row>
    <row r="35" spans="2:30" x14ac:dyDescent="0.25">
      <c r="B35" s="26">
        <v>14</v>
      </c>
      <c r="C35" s="52"/>
      <c r="D35" s="54"/>
      <c r="E35" s="54"/>
      <c r="F35" s="54"/>
      <c r="G35" s="54"/>
      <c r="H35" s="54"/>
      <c r="I35" s="54"/>
      <c r="J35" s="54"/>
      <c r="K35" s="126"/>
      <c r="L35" s="54"/>
      <c r="M35" s="44">
        <f t="shared" si="20"/>
        <v>0</v>
      </c>
      <c r="N35" s="15"/>
      <c r="O35" s="16"/>
      <c r="Q35" s="58">
        <f t="shared" si="6"/>
        <v>0</v>
      </c>
      <c r="R35" s="58">
        <f t="shared" si="7"/>
        <v>0</v>
      </c>
      <c r="S35" s="58">
        <f t="shared" si="8"/>
        <v>0</v>
      </c>
      <c r="T35" s="58">
        <f t="shared" si="9"/>
        <v>0</v>
      </c>
      <c r="U35" s="58">
        <f t="shared" si="10"/>
        <v>0</v>
      </c>
      <c r="V35" s="58">
        <f t="shared" si="11"/>
        <v>0</v>
      </c>
      <c r="W35" s="58">
        <f t="shared" si="12"/>
        <v>0</v>
      </c>
      <c r="X35" s="58">
        <f t="shared" si="13"/>
        <v>0</v>
      </c>
      <c r="Y35" s="58">
        <f t="shared" si="14"/>
        <v>0</v>
      </c>
      <c r="Z35" s="58">
        <f t="shared" si="15"/>
        <v>0</v>
      </c>
      <c r="AA35" s="58">
        <f t="shared" si="16"/>
        <v>0</v>
      </c>
      <c r="AB35" s="58">
        <f t="shared" si="17"/>
        <v>0</v>
      </c>
      <c r="AC35" s="58">
        <f t="shared" si="18"/>
        <v>0</v>
      </c>
      <c r="AD35" s="58">
        <f t="shared" si="19"/>
        <v>0</v>
      </c>
    </row>
    <row r="36" spans="2:30" x14ac:dyDescent="0.25">
      <c r="B36" s="26">
        <v>15</v>
      </c>
      <c r="C36" s="52"/>
      <c r="D36" s="54"/>
      <c r="E36" s="54"/>
      <c r="F36" s="54"/>
      <c r="G36" s="54"/>
      <c r="H36" s="54"/>
      <c r="I36" s="54"/>
      <c r="J36" s="54"/>
      <c r="K36" s="126"/>
      <c r="L36" s="54"/>
      <c r="M36" s="44">
        <f t="shared" si="20"/>
        <v>0</v>
      </c>
      <c r="N36" s="15"/>
      <c r="O36" s="16"/>
      <c r="Q36" s="58">
        <f t="shared" si="6"/>
        <v>0</v>
      </c>
      <c r="R36" s="58">
        <f t="shared" si="7"/>
        <v>0</v>
      </c>
      <c r="S36" s="58">
        <f t="shared" si="8"/>
        <v>0</v>
      </c>
      <c r="T36" s="58">
        <f t="shared" si="9"/>
        <v>0</v>
      </c>
      <c r="U36" s="58">
        <f t="shared" si="10"/>
        <v>0</v>
      </c>
      <c r="V36" s="58">
        <f t="shared" si="11"/>
        <v>0</v>
      </c>
      <c r="W36" s="58">
        <f t="shared" si="12"/>
        <v>0</v>
      </c>
      <c r="X36" s="58">
        <f t="shared" si="13"/>
        <v>0</v>
      </c>
      <c r="Y36" s="58">
        <f t="shared" si="14"/>
        <v>0</v>
      </c>
      <c r="Z36" s="58">
        <f t="shared" si="15"/>
        <v>0</v>
      </c>
      <c r="AA36" s="58">
        <f t="shared" si="16"/>
        <v>0</v>
      </c>
      <c r="AB36" s="58">
        <f t="shared" si="17"/>
        <v>0</v>
      </c>
      <c r="AC36" s="58">
        <f t="shared" si="18"/>
        <v>0</v>
      </c>
      <c r="AD36" s="58">
        <f t="shared" si="19"/>
        <v>0</v>
      </c>
    </row>
    <row r="37" spans="2:30" x14ac:dyDescent="0.25">
      <c r="B37" s="26">
        <v>16</v>
      </c>
      <c r="C37" s="52"/>
      <c r="D37" s="54"/>
      <c r="E37" s="54"/>
      <c r="F37" s="54"/>
      <c r="G37" s="54"/>
      <c r="H37" s="54"/>
      <c r="I37" s="54"/>
      <c r="J37" s="54"/>
      <c r="K37" s="126"/>
      <c r="L37" s="54"/>
      <c r="M37" s="44">
        <f t="shared" si="20"/>
        <v>0</v>
      </c>
      <c r="N37" s="15"/>
      <c r="O37" s="16"/>
      <c r="Q37" s="58">
        <f t="shared" si="6"/>
        <v>0</v>
      </c>
      <c r="R37" s="58">
        <f t="shared" si="7"/>
        <v>0</v>
      </c>
      <c r="S37" s="58">
        <f t="shared" si="8"/>
        <v>0</v>
      </c>
      <c r="T37" s="58">
        <f t="shared" si="9"/>
        <v>0</v>
      </c>
      <c r="U37" s="58">
        <f t="shared" si="10"/>
        <v>0</v>
      </c>
      <c r="V37" s="58">
        <f t="shared" si="11"/>
        <v>0</v>
      </c>
      <c r="W37" s="58">
        <f t="shared" si="12"/>
        <v>0</v>
      </c>
      <c r="X37" s="58">
        <f t="shared" si="13"/>
        <v>0</v>
      </c>
      <c r="Y37" s="58">
        <f t="shared" si="14"/>
        <v>0</v>
      </c>
      <c r="Z37" s="58">
        <f t="shared" si="15"/>
        <v>0</v>
      </c>
      <c r="AA37" s="58">
        <f t="shared" si="16"/>
        <v>0</v>
      </c>
      <c r="AB37" s="58">
        <f t="shared" si="17"/>
        <v>0</v>
      </c>
      <c r="AC37" s="58">
        <f t="shared" si="18"/>
        <v>0</v>
      </c>
      <c r="AD37" s="58">
        <f t="shared" si="19"/>
        <v>0</v>
      </c>
    </row>
    <row r="38" spans="2:30" x14ac:dyDescent="0.25">
      <c r="B38" s="26">
        <v>17</v>
      </c>
      <c r="C38" s="52"/>
      <c r="D38" s="54"/>
      <c r="E38" s="54"/>
      <c r="F38" s="54"/>
      <c r="G38" s="54"/>
      <c r="H38" s="54"/>
      <c r="I38" s="54"/>
      <c r="J38" s="54"/>
      <c r="K38" s="126"/>
      <c r="L38" s="54"/>
      <c r="M38" s="44">
        <f t="shared" si="20"/>
        <v>0</v>
      </c>
      <c r="N38" s="15"/>
      <c r="O38" s="16"/>
      <c r="Q38" s="58">
        <f t="shared" si="6"/>
        <v>0</v>
      </c>
      <c r="R38" s="58">
        <f t="shared" si="7"/>
        <v>0</v>
      </c>
      <c r="S38" s="58">
        <f t="shared" si="8"/>
        <v>0</v>
      </c>
      <c r="T38" s="58">
        <f t="shared" si="9"/>
        <v>0</v>
      </c>
      <c r="U38" s="58">
        <f t="shared" si="10"/>
        <v>0</v>
      </c>
      <c r="V38" s="58">
        <f t="shared" si="11"/>
        <v>0</v>
      </c>
      <c r="W38" s="58">
        <f t="shared" si="12"/>
        <v>0</v>
      </c>
      <c r="X38" s="58">
        <f t="shared" si="13"/>
        <v>0</v>
      </c>
      <c r="Y38" s="58">
        <f t="shared" si="14"/>
        <v>0</v>
      </c>
      <c r="Z38" s="58">
        <f t="shared" si="15"/>
        <v>0</v>
      </c>
      <c r="AA38" s="58">
        <f t="shared" si="16"/>
        <v>0</v>
      </c>
      <c r="AB38" s="58">
        <f t="shared" si="17"/>
        <v>0</v>
      </c>
      <c r="AC38" s="58">
        <f t="shared" si="18"/>
        <v>0</v>
      </c>
      <c r="AD38" s="58">
        <f t="shared" si="19"/>
        <v>0</v>
      </c>
    </row>
    <row r="39" spans="2:30" x14ac:dyDescent="0.25">
      <c r="B39" s="26">
        <v>18</v>
      </c>
      <c r="C39" s="52"/>
      <c r="D39" s="54"/>
      <c r="E39" s="54"/>
      <c r="F39" s="54"/>
      <c r="G39" s="54"/>
      <c r="H39" s="54"/>
      <c r="I39" s="54"/>
      <c r="J39" s="54"/>
      <c r="K39" s="126"/>
      <c r="L39" s="54"/>
      <c r="M39" s="44">
        <f t="shared" si="20"/>
        <v>0</v>
      </c>
      <c r="N39" s="15"/>
      <c r="O39" s="16"/>
      <c r="Q39" s="58">
        <f t="shared" si="6"/>
        <v>0</v>
      </c>
      <c r="R39" s="58">
        <f t="shared" si="7"/>
        <v>0</v>
      </c>
      <c r="S39" s="58">
        <f t="shared" si="8"/>
        <v>0</v>
      </c>
      <c r="T39" s="58">
        <f t="shared" si="9"/>
        <v>0</v>
      </c>
      <c r="U39" s="58">
        <f t="shared" si="10"/>
        <v>0</v>
      </c>
      <c r="V39" s="58">
        <f t="shared" si="11"/>
        <v>0</v>
      </c>
      <c r="W39" s="58">
        <f t="shared" si="12"/>
        <v>0</v>
      </c>
      <c r="X39" s="58">
        <f t="shared" si="13"/>
        <v>0</v>
      </c>
      <c r="Y39" s="58">
        <f t="shared" si="14"/>
        <v>0</v>
      </c>
      <c r="Z39" s="58">
        <f t="shared" si="15"/>
        <v>0</v>
      </c>
      <c r="AA39" s="58">
        <f t="shared" si="16"/>
        <v>0</v>
      </c>
      <c r="AB39" s="58">
        <f t="shared" si="17"/>
        <v>0</v>
      </c>
      <c r="AC39" s="58">
        <f t="shared" si="18"/>
        <v>0</v>
      </c>
      <c r="AD39" s="58">
        <f t="shared" si="19"/>
        <v>0</v>
      </c>
    </row>
    <row r="40" spans="2:30" x14ac:dyDescent="0.25">
      <c r="B40" s="26">
        <v>19</v>
      </c>
      <c r="C40" s="52"/>
      <c r="D40" s="54"/>
      <c r="E40" s="54"/>
      <c r="F40" s="54"/>
      <c r="G40" s="54"/>
      <c r="H40" s="54"/>
      <c r="I40" s="54"/>
      <c r="J40" s="54"/>
      <c r="K40" s="126"/>
      <c r="L40" s="54"/>
      <c r="M40" s="44">
        <f t="shared" si="20"/>
        <v>0</v>
      </c>
      <c r="N40" s="15"/>
      <c r="O40" s="16"/>
      <c r="Q40" s="58">
        <f t="shared" si="6"/>
        <v>0</v>
      </c>
      <c r="R40" s="58">
        <f t="shared" si="7"/>
        <v>0</v>
      </c>
      <c r="S40" s="58">
        <f t="shared" si="8"/>
        <v>0</v>
      </c>
      <c r="T40" s="58">
        <f t="shared" si="9"/>
        <v>0</v>
      </c>
      <c r="U40" s="58">
        <f t="shared" si="10"/>
        <v>0</v>
      </c>
      <c r="V40" s="58">
        <f t="shared" si="11"/>
        <v>0</v>
      </c>
      <c r="W40" s="58">
        <f t="shared" si="12"/>
        <v>0</v>
      </c>
      <c r="X40" s="58">
        <f t="shared" si="13"/>
        <v>0</v>
      </c>
      <c r="Y40" s="58">
        <f t="shared" si="14"/>
        <v>0</v>
      </c>
      <c r="Z40" s="58">
        <f t="shared" si="15"/>
        <v>0</v>
      </c>
      <c r="AA40" s="58">
        <f t="shared" si="16"/>
        <v>0</v>
      </c>
      <c r="AB40" s="58">
        <f t="shared" si="17"/>
        <v>0</v>
      </c>
      <c r="AC40" s="58">
        <f t="shared" si="18"/>
        <v>0</v>
      </c>
      <c r="AD40" s="58">
        <f t="shared" si="19"/>
        <v>0</v>
      </c>
    </row>
    <row r="41" spans="2:30" x14ac:dyDescent="0.25">
      <c r="B41" s="26">
        <v>20</v>
      </c>
      <c r="C41" s="52"/>
      <c r="D41" s="54"/>
      <c r="E41" s="54"/>
      <c r="F41" s="54"/>
      <c r="G41" s="54"/>
      <c r="H41" s="54"/>
      <c r="I41" s="54"/>
      <c r="J41" s="54"/>
      <c r="K41" s="126"/>
      <c r="L41" s="54"/>
      <c r="M41" s="44">
        <f t="shared" si="20"/>
        <v>0</v>
      </c>
      <c r="N41" s="15"/>
      <c r="O41" s="16"/>
      <c r="Q41" s="58">
        <f t="shared" si="6"/>
        <v>0</v>
      </c>
      <c r="R41" s="58">
        <f t="shared" si="7"/>
        <v>0</v>
      </c>
      <c r="S41" s="58">
        <f t="shared" si="8"/>
        <v>0</v>
      </c>
      <c r="T41" s="58">
        <f t="shared" si="9"/>
        <v>0</v>
      </c>
      <c r="U41" s="58">
        <f t="shared" si="10"/>
        <v>0</v>
      </c>
      <c r="V41" s="58">
        <f t="shared" si="11"/>
        <v>0</v>
      </c>
      <c r="W41" s="58">
        <f t="shared" si="12"/>
        <v>0</v>
      </c>
      <c r="X41" s="58">
        <f t="shared" si="13"/>
        <v>0</v>
      </c>
      <c r="Y41" s="58">
        <f t="shared" si="14"/>
        <v>0</v>
      </c>
      <c r="Z41" s="58">
        <f t="shared" si="15"/>
        <v>0</v>
      </c>
      <c r="AA41" s="58">
        <f t="shared" si="16"/>
        <v>0</v>
      </c>
      <c r="AB41" s="58">
        <f t="shared" si="17"/>
        <v>0</v>
      </c>
      <c r="AC41" s="58">
        <f t="shared" si="18"/>
        <v>0</v>
      </c>
      <c r="AD41" s="58">
        <f t="shared" si="19"/>
        <v>0</v>
      </c>
    </row>
    <row r="42" spans="2:30" x14ac:dyDescent="0.25">
      <c r="B42" s="26">
        <v>21</v>
      </c>
      <c r="C42" s="52"/>
      <c r="D42" s="54"/>
      <c r="E42" s="54"/>
      <c r="F42" s="54"/>
      <c r="G42" s="54"/>
      <c r="H42" s="54"/>
      <c r="I42" s="54"/>
      <c r="J42" s="54"/>
      <c r="K42" s="126"/>
      <c r="L42" s="54"/>
      <c r="M42" s="44">
        <f t="shared" si="20"/>
        <v>0</v>
      </c>
      <c r="N42" s="15"/>
      <c r="O42" s="16"/>
      <c r="Q42" s="58">
        <f t="shared" si="6"/>
        <v>0</v>
      </c>
      <c r="R42" s="58">
        <f t="shared" si="7"/>
        <v>0</v>
      </c>
      <c r="S42" s="58">
        <f t="shared" si="8"/>
        <v>0</v>
      </c>
      <c r="T42" s="58">
        <f t="shared" si="9"/>
        <v>0</v>
      </c>
      <c r="U42" s="58">
        <f t="shared" si="10"/>
        <v>0</v>
      </c>
      <c r="V42" s="58">
        <f t="shared" si="11"/>
        <v>0</v>
      </c>
      <c r="W42" s="58">
        <f t="shared" si="12"/>
        <v>0</v>
      </c>
      <c r="X42" s="58">
        <f t="shared" si="13"/>
        <v>0</v>
      </c>
      <c r="Y42" s="58">
        <f t="shared" si="14"/>
        <v>0</v>
      </c>
      <c r="Z42" s="58">
        <f t="shared" si="15"/>
        <v>0</v>
      </c>
      <c r="AA42" s="58">
        <f t="shared" si="16"/>
        <v>0</v>
      </c>
      <c r="AB42" s="58">
        <f t="shared" si="17"/>
        <v>0</v>
      </c>
      <c r="AC42" s="58">
        <f t="shared" si="18"/>
        <v>0</v>
      </c>
      <c r="AD42" s="58">
        <f t="shared" si="19"/>
        <v>0</v>
      </c>
    </row>
    <row r="43" spans="2:30" x14ac:dyDescent="0.25">
      <c r="B43" s="26">
        <v>22</v>
      </c>
      <c r="C43" s="52"/>
      <c r="D43" s="54"/>
      <c r="E43" s="54"/>
      <c r="F43" s="54"/>
      <c r="G43" s="54"/>
      <c r="H43" s="54"/>
      <c r="I43" s="54"/>
      <c r="J43" s="54"/>
      <c r="K43" s="126"/>
      <c r="L43" s="54"/>
      <c r="M43" s="44">
        <f t="shared" si="20"/>
        <v>0</v>
      </c>
      <c r="N43" s="15"/>
      <c r="O43" s="16"/>
      <c r="Q43" s="58">
        <f t="shared" si="6"/>
        <v>0</v>
      </c>
      <c r="R43" s="58">
        <f t="shared" si="7"/>
        <v>0</v>
      </c>
      <c r="S43" s="58">
        <f t="shared" si="8"/>
        <v>0</v>
      </c>
      <c r="T43" s="58">
        <f t="shared" si="9"/>
        <v>0</v>
      </c>
      <c r="U43" s="58">
        <f t="shared" si="10"/>
        <v>0</v>
      </c>
      <c r="V43" s="58">
        <f t="shared" si="11"/>
        <v>0</v>
      </c>
      <c r="W43" s="58">
        <f t="shared" si="12"/>
        <v>0</v>
      </c>
      <c r="X43" s="58">
        <f t="shared" si="13"/>
        <v>0</v>
      </c>
      <c r="Y43" s="58">
        <f t="shared" si="14"/>
        <v>0</v>
      </c>
      <c r="Z43" s="58">
        <f t="shared" si="15"/>
        <v>0</v>
      </c>
      <c r="AA43" s="58">
        <f t="shared" si="16"/>
        <v>0</v>
      </c>
      <c r="AB43" s="58">
        <f t="shared" si="17"/>
        <v>0</v>
      </c>
      <c r="AC43" s="58">
        <f t="shared" si="18"/>
        <v>0</v>
      </c>
      <c r="AD43" s="58">
        <f t="shared" si="19"/>
        <v>0</v>
      </c>
    </row>
    <row r="44" spans="2:30" x14ac:dyDescent="0.25">
      <c r="B44" s="26">
        <v>23</v>
      </c>
      <c r="C44" s="52"/>
      <c r="D44" s="54"/>
      <c r="E44" s="54"/>
      <c r="F44" s="54"/>
      <c r="G44" s="54"/>
      <c r="H44" s="54"/>
      <c r="I44" s="54"/>
      <c r="J44" s="54"/>
      <c r="K44" s="126"/>
      <c r="L44" s="54"/>
      <c r="M44" s="44">
        <f t="shared" si="20"/>
        <v>0</v>
      </c>
      <c r="N44" s="15"/>
      <c r="O44" s="16"/>
      <c r="Q44" s="58">
        <f t="shared" si="6"/>
        <v>0</v>
      </c>
      <c r="R44" s="58">
        <f t="shared" si="7"/>
        <v>0</v>
      </c>
      <c r="S44" s="58">
        <f t="shared" si="8"/>
        <v>0</v>
      </c>
      <c r="T44" s="58">
        <f t="shared" si="9"/>
        <v>0</v>
      </c>
      <c r="U44" s="58">
        <f t="shared" si="10"/>
        <v>0</v>
      </c>
      <c r="V44" s="58">
        <f t="shared" si="11"/>
        <v>0</v>
      </c>
      <c r="W44" s="58">
        <f t="shared" si="12"/>
        <v>0</v>
      </c>
      <c r="X44" s="58">
        <f t="shared" si="13"/>
        <v>0</v>
      </c>
      <c r="Y44" s="58">
        <f t="shared" si="14"/>
        <v>0</v>
      </c>
      <c r="Z44" s="58">
        <f t="shared" si="15"/>
        <v>0</v>
      </c>
      <c r="AA44" s="58">
        <f t="shared" si="16"/>
        <v>0</v>
      </c>
      <c r="AB44" s="58">
        <f t="shared" si="17"/>
        <v>0</v>
      </c>
      <c r="AC44" s="58">
        <f t="shared" si="18"/>
        <v>0</v>
      </c>
      <c r="AD44" s="58">
        <f t="shared" si="19"/>
        <v>0</v>
      </c>
    </row>
    <row r="45" spans="2:30" x14ac:dyDescent="0.25">
      <c r="B45" s="26">
        <v>24</v>
      </c>
      <c r="C45" s="52"/>
      <c r="D45" s="54"/>
      <c r="E45" s="54"/>
      <c r="F45" s="54"/>
      <c r="G45" s="54"/>
      <c r="H45" s="54"/>
      <c r="I45" s="54"/>
      <c r="J45" s="54"/>
      <c r="K45" s="126"/>
      <c r="L45" s="54"/>
      <c r="M45" s="44">
        <f t="shared" si="20"/>
        <v>0</v>
      </c>
      <c r="N45" s="15"/>
      <c r="O45" s="16"/>
      <c r="Q45" s="58">
        <f t="shared" si="6"/>
        <v>0</v>
      </c>
      <c r="R45" s="58">
        <f t="shared" si="7"/>
        <v>0</v>
      </c>
      <c r="S45" s="58">
        <f t="shared" si="8"/>
        <v>0</v>
      </c>
      <c r="T45" s="58">
        <f t="shared" si="9"/>
        <v>0</v>
      </c>
      <c r="U45" s="58">
        <f t="shared" si="10"/>
        <v>0</v>
      </c>
      <c r="V45" s="58">
        <f t="shared" si="11"/>
        <v>0</v>
      </c>
      <c r="W45" s="58">
        <f t="shared" si="12"/>
        <v>0</v>
      </c>
      <c r="X45" s="58">
        <f t="shared" si="13"/>
        <v>0</v>
      </c>
      <c r="Y45" s="58">
        <f t="shared" si="14"/>
        <v>0</v>
      </c>
      <c r="Z45" s="58">
        <f t="shared" si="15"/>
        <v>0</v>
      </c>
      <c r="AA45" s="58">
        <f t="shared" si="16"/>
        <v>0</v>
      </c>
      <c r="AB45" s="58">
        <f t="shared" si="17"/>
        <v>0</v>
      </c>
      <c r="AC45" s="58">
        <f t="shared" si="18"/>
        <v>0</v>
      </c>
      <c r="AD45" s="58">
        <f t="shared" si="19"/>
        <v>0</v>
      </c>
    </row>
    <row r="46" spans="2:30" x14ac:dyDescent="0.25">
      <c r="B46" s="26">
        <v>25</v>
      </c>
      <c r="C46" s="52"/>
      <c r="D46" s="54"/>
      <c r="E46" s="54"/>
      <c r="F46" s="54"/>
      <c r="G46" s="54"/>
      <c r="H46" s="54"/>
      <c r="I46" s="54"/>
      <c r="J46" s="54"/>
      <c r="K46" s="126"/>
      <c r="L46" s="54"/>
      <c r="M46" s="44">
        <f t="shared" si="20"/>
        <v>0</v>
      </c>
      <c r="N46" s="15"/>
      <c r="O46" s="16"/>
      <c r="Q46" s="58">
        <f t="shared" si="6"/>
        <v>0</v>
      </c>
      <c r="R46" s="58">
        <f t="shared" si="7"/>
        <v>0</v>
      </c>
      <c r="S46" s="58">
        <f t="shared" si="8"/>
        <v>0</v>
      </c>
      <c r="T46" s="58">
        <f t="shared" si="9"/>
        <v>0</v>
      </c>
      <c r="U46" s="58">
        <f t="shared" si="10"/>
        <v>0</v>
      </c>
      <c r="V46" s="58">
        <f t="shared" si="11"/>
        <v>0</v>
      </c>
      <c r="W46" s="58">
        <f t="shared" si="12"/>
        <v>0</v>
      </c>
      <c r="X46" s="58">
        <f t="shared" si="13"/>
        <v>0</v>
      </c>
      <c r="Y46" s="58">
        <f t="shared" si="14"/>
        <v>0</v>
      </c>
      <c r="Z46" s="58">
        <f t="shared" si="15"/>
        <v>0</v>
      </c>
      <c r="AA46" s="58">
        <f t="shared" si="16"/>
        <v>0</v>
      </c>
      <c r="AB46" s="58">
        <f t="shared" si="17"/>
        <v>0</v>
      </c>
      <c r="AC46" s="58">
        <f t="shared" si="18"/>
        <v>0</v>
      </c>
      <c r="AD46" s="58">
        <f t="shared" si="19"/>
        <v>0</v>
      </c>
    </row>
    <row r="47" spans="2:30" x14ac:dyDescent="0.25">
      <c r="B47" s="26">
        <v>26</v>
      </c>
      <c r="C47" s="52"/>
      <c r="D47" s="54"/>
      <c r="E47" s="54"/>
      <c r="F47" s="54"/>
      <c r="G47" s="54"/>
      <c r="H47" s="54"/>
      <c r="I47" s="54"/>
      <c r="J47" s="54"/>
      <c r="K47" s="126"/>
      <c r="L47" s="54"/>
      <c r="M47" s="44">
        <f t="shared" si="20"/>
        <v>0</v>
      </c>
      <c r="N47" s="15"/>
      <c r="O47" s="16"/>
      <c r="Q47" s="58">
        <f t="shared" si="6"/>
        <v>0</v>
      </c>
      <c r="R47" s="58">
        <f t="shared" si="7"/>
        <v>0</v>
      </c>
      <c r="S47" s="58">
        <f t="shared" si="8"/>
        <v>0</v>
      </c>
      <c r="T47" s="58">
        <f t="shared" si="9"/>
        <v>0</v>
      </c>
      <c r="U47" s="58">
        <f t="shared" si="10"/>
        <v>0</v>
      </c>
      <c r="V47" s="58">
        <f t="shared" si="11"/>
        <v>0</v>
      </c>
      <c r="W47" s="58">
        <f t="shared" si="12"/>
        <v>0</v>
      </c>
      <c r="X47" s="58">
        <f t="shared" si="13"/>
        <v>0</v>
      </c>
      <c r="Y47" s="58">
        <f t="shared" si="14"/>
        <v>0</v>
      </c>
      <c r="Z47" s="58">
        <f t="shared" si="15"/>
        <v>0</v>
      </c>
      <c r="AA47" s="58">
        <f t="shared" si="16"/>
        <v>0</v>
      </c>
      <c r="AB47" s="58">
        <f t="shared" si="17"/>
        <v>0</v>
      </c>
      <c r="AC47" s="58">
        <f t="shared" si="18"/>
        <v>0</v>
      </c>
      <c r="AD47" s="58">
        <f t="shared" si="19"/>
        <v>0</v>
      </c>
    </row>
    <row r="48" spans="2:30" x14ac:dyDescent="0.25">
      <c r="B48" s="26">
        <v>27</v>
      </c>
      <c r="C48" s="52"/>
      <c r="D48" s="54"/>
      <c r="E48" s="54"/>
      <c r="F48" s="54"/>
      <c r="G48" s="54"/>
      <c r="H48" s="54"/>
      <c r="I48" s="54"/>
      <c r="J48" s="54"/>
      <c r="K48" s="126"/>
      <c r="L48" s="54"/>
      <c r="M48" s="44">
        <f t="shared" si="20"/>
        <v>0</v>
      </c>
      <c r="N48" s="15"/>
      <c r="O48" s="16"/>
      <c r="Q48" s="58">
        <f t="shared" si="6"/>
        <v>0</v>
      </c>
      <c r="R48" s="58">
        <f t="shared" si="7"/>
        <v>0</v>
      </c>
      <c r="S48" s="58">
        <f t="shared" si="8"/>
        <v>0</v>
      </c>
      <c r="T48" s="58">
        <f t="shared" si="9"/>
        <v>0</v>
      </c>
      <c r="U48" s="58">
        <f t="shared" si="10"/>
        <v>0</v>
      </c>
      <c r="V48" s="58">
        <f t="shared" si="11"/>
        <v>0</v>
      </c>
      <c r="W48" s="58">
        <f t="shared" si="12"/>
        <v>0</v>
      </c>
      <c r="X48" s="58">
        <f t="shared" si="13"/>
        <v>0</v>
      </c>
      <c r="Y48" s="58">
        <f t="shared" si="14"/>
        <v>0</v>
      </c>
      <c r="Z48" s="58">
        <f t="shared" si="15"/>
        <v>0</v>
      </c>
      <c r="AA48" s="58">
        <f t="shared" si="16"/>
        <v>0</v>
      </c>
      <c r="AB48" s="58">
        <f t="shared" si="17"/>
        <v>0</v>
      </c>
      <c r="AC48" s="58">
        <f t="shared" si="18"/>
        <v>0</v>
      </c>
      <c r="AD48" s="58">
        <f t="shared" si="19"/>
        <v>0</v>
      </c>
    </row>
    <row r="49" spans="2:30" x14ac:dyDescent="0.25">
      <c r="B49" s="26">
        <v>28</v>
      </c>
      <c r="C49" s="52"/>
      <c r="D49" s="54"/>
      <c r="E49" s="54"/>
      <c r="F49" s="54"/>
      <c r="G49" s="54"/>
      <c r="H49" s="54"/>
      <c r="I49" s="54"/>
      <c r="J49" s="54"/>
      <c r="K49" s="126"/>
      <c r="L49" s="54"/>
      <c r="M49" s="44">
        <f t="shared" si="20"/>
        <v>0</v>
      </c>
      <c r="N49" s="15"/>
      <c r="O49" s="16"/>
      <c r="Q49" s="58">
        <f t="shared" si="6"/>
        <v>0</v>
      </c>
      <c r="R49" s="58">
        <f t="shared" si="7"/>
        <v>0</v>
      </c>
      <c r="S49" s="58">
        <f t="shared" si="8"/>
        <v>0</v>
      </c>
      <c r="T49" s="58">
        <f t="shared" si="9"/>
        <v>0</v>
      </c>
      <c r="U49" s="58">
        <f t="shared" si="10"/>
        <v>0</v>
      </c>
      <c r="V49" s="58">
        <f t="shared" si="11"/>
        <v>0</v>
      </c>
      <c r="W49" s="58">
        <f t="shared" si="12"/>
        <v>0</v>
      </c>
      <c r="X49" s="58">
        <f t="shared" si="13"/>
        <v>0</v>
      </c>
      <c r="Y49" s="58">
        <f t="shared" si="14"/>
        <v>0</v>
      </c>
      <c r="Z49" s="58">
        <f t="shared" si="15"/>
        <v>0</v>
      </c>
      <c r="AA49" s="58">
        <f t="shared" si="16"/>
        <v>0</v>
      </c>
      <c r="AB49" s="58">
        <f t="shared" si="17"/>
        <v>0</v>
      </c>
      <c r="AC49" s="58">
        <f t="shared" si="18"/>
        <v>0</v>
      </c>
      <c r="AD49" s="58">
        <f t="shared" si="19"/>
        <v>0</v>
      </c>
    </row>
    <row r="50" spans="2:30" x14ac:dyDescent="0.25">
      <c r="B50" s="26">
        <v>29</v>
      </c>
      <c r="C50" s="52"/>
      <c r="D50" s="54"/>
      <c r="E50" s="54"/>
      <c r="F50" s="54"/>
      <c r="G50" s="54"/>
      <c r="H50" s="54"/>
      <c r="I50" s="54"/>
      <c r="J50" s="54"/>
      <c r="K50" s="126"/>
      <c r="L50" s="54"/>
      <c r="M50" s="44">
        <f t="shared" si="20"/>
        <v>0</v>
      </c>
      <c r="N50" s="15"/>
      <c r="O50" s="16"/>
      <c r="Q50" s="58">
        <f t="shared" si="6"/>
        <v>0</v>
      </c>
      <c r="R50" s="58">
        <f t="shared" si="7"/>
        <v>0</v>
      </c>
      <c r="S50" s="58">
        <f t="shared" si="8"/>
        <v>0</v>
      </c>
      <c r="T50" s="58">
        <f t="shared" si="9"/>
        <v>0</v>
      </c>
      <c r="U50" s="58">
        <f t="shared" si="10"/>
        <v>0</v>
      </c>
      <c r="V50" s="58">
        <f t="shared" si="11"/>
        <v>0</v>
      </c>
      <c r="W50" s="58">
        <f t="shared" si="12"/>
        <v>0</v>
      </c>
      <c r="X50" s="58">
        <f t="shared" si="13"/>
        <v>0</v>
      </c>
      <c r="Y50" s="58">
        <f t="shared" si="14"/>
        <v>0</v>
      </c>
      <c r="Z50" s="58">
        <f t="shared" si="15"/>
        <v>0</v>
      </c>
      <c r="AA50" s="58">
        <f t="shared" si="16"/>
        <v>0</v>
      </c>
      <c r="AB50" s="58">
        <f t="shared" si="17"/>
        <v>0</v>
      </c>
      <c r="AC50" s="58">
        <f t="shared" si="18"/>
        <v>0</v>
      </c>
      <c r="AD50" s="58">
        <f t="shared" si="19"/>
        <v>0</v>
      </c>
    </row>
    <row r="51" spans="2:30" x14ac:dyDescent="0.25">
      <c r="B51" s="26">
        <v>30</v>
      </c>
      <c r="C51" s="52"/>
      <c r="D51" s="54"/>
      <c r="E51" s="54"/>
      <c r="F51" s="54"/>
      <c r="G51" s="54"/>
      <c r="H51" s="54"/>
      <c r="I51" s="54"/>
      <c r="J51" s="54"/>
      <c r="K51" s="126"/>
      <c r="L51" s="54"/>
      <c r="M51" s="44">
        <f t="shared" si="20"/>
        <v>0</v>
      </c>
      <c r="N51" s="15"/>
      <c r="O51" s="16"/>
      <c r="Q51" s="58">
        <f t="shared" si="6"/>
        <v>0</v>
      </c>
      <c r="R51" s="58">
        <f t="shared" si="7"/>
        <v>0</v>
      </c>
      <c r="S51" s="58">
        <f t="shared" si="8"/>
        <v>0</v>
      </c>
      <c r="T51" s="58">
        <f t="shared" si="9"/>
        <v>0</v>
      </c>
      <c r="U51" s="58">
        <f t="shared" si="10"/>
        <v>0</v>
      </c>
      <c r="V51" s="58">
        <f t="shared" si="11"/>
        <v>0</v>
      </c>
      <c r="W51" s="58">
        <f t="shared" si="12"/>
        <v>0</v>
      </c>
      <c r="X51" s="58">
        <f t="shared" si="13"/>
        <v>0</v>
      </c>
      <c r="Y51" s="58">
        <f t="shared" si="14"/>
        <v>0</v>
      </c>
      <c r="Z51" s="58">
        <f t="shared" si="15"/>
        <v>0</v>
      </c>
      <c r="AA51" s="58">
        <f t="shared" si="16"/>
        <v>0</v>
      </c>
      <c r="AB51" s="58">
        <f t="shared" si="17"/>
        <v>0</v>
      </c>
      <c r="AC51" s="58">
        <f t="shared" si="18"/>
        <v>0</v>
      </c>
      <c r="AD51" s="58">
        <f t="shared" si="19"/>
        <v>0</v>
      </c>
    </row>
    <row r="52" spans="2:30" x14ac:dyDescent="0.25">
      <c r="B52" s="26">
        <v>31</v>
      </c>
      <c r="C52" s="52"/>
      <c r="D52" s="54"/>
      <c r="E52" s="54"/>
      <c r="F52" s="54"/>
      <c r="G52" s="54"/>
      <c r="H52" s="54"/>
      <c r="I52" s="54"/>
      <c r="J52" s="54"/>
      <c r="K52" s="126"/>
      <c r="L52" s="54"/>
      <c r="M52" s="44">
        <f t="shared" si="20"/>
        <v>0</v>
      </c>
      <c r="N52" s="15"/>
      <c r="O52" s="16"/>
      <c r="Q52" s="58">
        <f t="shared" si="6"/>
        <v>0</v>
      </c>
      <c r="R52" s="58">
        <f t="shared" si="7"/>
        <v>0</v>
      </c>
      <c r="S52" s="58">
        <f t="shared" si="8"/>
        <v>0</v>
      </c>
      <c r="T52" s="58">
        <f t="shared" si="9"/>
        <v>0</v>
      </c>
      <c r="U52" s="58">
        <f t="shared" si="10"/>
        <v>0</v>
      </c>
      <c r="V52" s="58">
        <f t="shared" si="11"/>
        <v>0</v>
      </c>
      <c r="W52" s="58">
        <f t="shared" si="12"/>
        <v>0</v>
      </c>
      <c r="X52" s="58">
        <f t="shared" si="13"/>
        <v>0</v>
      </c>
      <c r="Y52" s="58">
        <f t="shared" si="14"/>
        <v>0</v>
      </c>
      <c r="Z52" s="58">
        <f t="shared" si="15"/>
        <v>0</v>
      </c>
      <c r="AA52" s="58">
        <f t="shared" si="16"/>
        <v>0</v>
      </c>
      <c r="AB52" s="58">
        <f t="shared" si="17"/>
        <v>0</v>
      </c>
      <c r="AC52" s="58">
        <f t="shared" si="18"/>
        <v>0</v>
      </c>
      <c r="AD52" s="58">
        <f t="shared" si="19"/>
        <v>0</v>
      </c>
    </row>
    <row r="53" spans="2:30" x14ac:dyDescent="0.25">
      <c r="B53" s="26">
        <v>32</v>
      </c>
      <c r="C53" s="52"/>
      <c r="D53" s="54"/>
      <c r="E53" s="54"/>
      <c r="F53" s="54"/>
      <c r="G53" s="54"/>
      <c r="H53" s="54"/>
      <c r="I53" s="54"/>
      <c r="J53" s="54"/>
      <c r="K53" s="126"/>
      <c r="L53" s="54"/>
      <c r="M53" s="44">
        <f t="shared" si="20"/>
        <v>0</v>
      </c>
      <c r="N53" s="15"/>
      <c r="O53" s="16"/>
      <c r="Q53" s="58">
        <f t="shared" si="6"/>
        <v>0</v>
      </c>
      <c r="R53" s="58">
        <f t="shared" si="7"/>
        <v>0</v>
      </c>
      <c r="S53" s="58">
        <f t="shared" si="8"/>
        <v>0</v>
      </c>
      <c r="T53" s="58">
        <f t="shared" si="9"/>
        <v>0</v>
      </c>
      <c r="U53" s="58">
        <f t="shared" si="10"/>
        <v>0</v>
      </c>
      <c r="V53" s="58">
        <f t="shared" si="11"/>
        <v>0</v>
      </c>
      <c r="W53" s="58">
        <f t="shared" si="12"/>
        <v>0</v>
      </c>
      <c r="X53" s="58">
        <f t="shared" si="13"/>
        <v>0</v>
      </c>
      <c r="Y53" s="58">
        <f t="shared" si="14"/>
        <v>0</v>
      </c>
      <c r="Z53" s="58">
        <f t="shared" si="15"/>
        <v>0</v>
      </c>
      <c r="AA53" s="58">
        <f t="shared" si="16"/>
        <v>0</v>
      </c>
      <c r="AB53" s="58">
        <f t="shared" si="17"/>
        <v>0</v>
      </c>
      <c r="AC53" s="58">
        <f t="shared" si="18"/>
        <v>0</v>
      </c>
      <c r="AD53" s="58">
        <f t="shared" si="19"/>
        <v>0</v>
      </c>
    </row>
    <row r="54" spans="2:30" x14ac:dyDescent="0.25">
      <c r="B54" s="26">
        <v>33</v>
      </c>
      <c r="C54" s="52"/>
      <c r="D54" s="54"/>
      <c r="E54" s="54"/>
      <c r="F54" s="54"/>
      <c r="G54" s="54"/>
      <c r="H54" s="54"/>
      <c r="I54" s="54"/>
      <c r="J54" s="54"/>
      <c r="K54" s="126"/>
      <c r="L54" s="54"/>
      <c r="M54" s="44">
        <f t="shared" si="20"/>
        <v>0</v>
      </c>
      <c r="N54" s="15"/>
      <c r="O54" s="16"/>
      <c r="Q54" s="58">
        <f t="shared" si="6"/>
        <v>0</v>
      </c>
      <c r="R54" s="58">
        <f t="shared" si="7"/>
        <v>0</v>
      </c>
      <c r="S54" s="58">
        <f t="shared" si="8"/>
        <v>0</v>
      </c>
      <c r="T54" s="58">
        <f t="shared" si="9"/>
        <v>0</v>
      </c>
      <c r="U54" s="58">
        <f t="shared" si="10"/>
        <v>0</v>
      </c>
      <c r="V54" s="58">
        <f t="shared" si="11"/>
        <v>0</v>
      </c>
      <c r="W54" s="58">
        <f t="shared" si="12"/>
        <v>0</v>
      </c>
      <c r="X54" s="58">
        <f t="shared" si="13"/>
        <v>0</v>
      </c>
      <c r="Y54" s="58">
        <f t="shared" si="14"/>
        <v>0</v>
      </c>
      <c r="Z54" s="58">
        <f t="shared" si="15"/>
        <v>0</v>
      </c>
      <c r="AA54" s="58">
        <f t="shared" si="16"/>
        <v>0</v>
      </c>
      <c r="AB54" s="58">
        <f t="shared" si="17"/>
        <v>0</v>
      </c>
      <c r="AC54" s="58">
        <f t="shared" si="18"/>
        <v>0</v>
      </c>
      <c r="AD54" s="58">
        <f t="shared" si="19"/>
        <v>0</v>
      </c>
    </row>
    <row r="55" spans="2:30" x14ac:dyDescent="0.25">
      <c r="B55" s="26">
        <v>34</v>
      </c>
      <c r="C55" s="52"/>
      <c r="D55" s="54"/>
      <c r="E55" s="54"/>
      <c r="F55" s="54"/>
      <c r="G55" s="54"/>
      <c r="H55" s="54"/>
      <c r="I55" s="54"/>
      <c r="J55" s="54"/>
      <c r="K55" s="126"/>
      <c r="L55" s="54"/>
      <c r="M55" s="44">
        <f t="shared" si="20"/>
        <v>0</v>
      </c>
      <c r="N55" s="15"/>
      <c r="O55" s="16"/>
      <c r="Q55" s="58">
        <f t="shared" si="6"/>
        <v>0</v>
      </c>
      <c r="R55" s="58">
        <f t="shared" si="7"/>
        <v>0</v>
      </c>
      <c r="S55" s="58">
        <f t="shared" si="8"/>
        <v>0</v>
      </c>
      <c r="T55" s="58">
        <f t="shared" si="9"/>
        <v>0</v>
      </c>
      <c r="U55" s="58">
        <f t="shared" si="10"/>
        <v>0</v>
      </c>
      <c r="V55" s="58">
        <f t="shared" si="11"/>
        <v>0</v>
      </c>
      <c r="W55" s="58">
        <f t="shared" si="12"/>
        <v>0</v>
      </c>
      <c r="X55" s="58">
        <f t="shared" si="13"/>
        <v>0</v>
      </c>
      <c r="Y55" s="58">
        <f t="shared" si="14"/>
        <v>0</v>
      </c>
      <c r="Z55" s="58">
        <f t="shared" si="15"/>
        <v>0</v>
      </c>
      <c r="AA55" s="58">
        <f t="shared" si="16"/>
        <v>0</v>
      </c>
      <c r="AB55" s="58">
        <f t="shared" si="17"/>
        <v>0</v>
      </c>
      <c r="AC55" s="58">
        <f t="shared" si="18"/>
        <v>0</v>
      </c>
      <c r="AD55" s="58">
        <f t="shared" si="19"/>
        <v>0</v>
      </c>
    </row>
    <row r="56" spans="2:30" x14ac:dyDescent="0.25">
      <c r="B56" s="26">
        <v>35</v>
      </c>
      <c r="C56" s="52"/>
      <c r="D56" s="54"/>
      <c r="E56" s="54"/>
      <c r="F56" s="54"/>
      <c r="G56" s="54"/>
      <c r="H56" s="54"/>
      <c r="I56" s="54"/>
      <c r="J56" s="54"/>
      <c r="K56" s="126"/>
      <c r="L56" s="54"/>
      <c r="M56" s="44">
        <f t="shared" si="20"/>
        <v>0</v>
      </c>
      <c r="N56" s="15"/>
      <c r="O56" s="16"/>
      <c r="Q56" s="58">
        <f t="shared" si="6"/>
        <v>0</v>
      </c>
      <c r="R56" s="58">
        <f t="shared" si="7"/>
        <v>0</v>
      </c>
      <c r="S56" s="58">
        <f t="shared" si="8"/>
        <v>0</v>
      </c>
      <c r="T56" s="58">
        <f t="shared" si="9"/>
        <v>0</v>
      </c>
      <c r="U56" s="58">
        <f t="shared" si="10"/>
        <v>0</v>
      </c>
      <c r="V56" s="58">
        <f t="shared" si="11"/>
        <v>0</v>
      </c>
      <c r="W56" s="58">
        <f t="shared" si="12"/>
        <v>0</v>
      </c>
      <c r="X56" s="58">
        <f t="shared" si="13"/>
        <v>0</v>
      </c>
      <c r="Y56" s="58">
        <f t="shared" si="14"/>
        <v>0</v>
      </c>
      <c r="Z56" s="58">
        <f t="shared" si="15"/>
        <v>0</v>
      </c>
      <c r="AA56" s="58">
        <f t="shared" si="16"/>
        <v>0</v>
      </c>
      <c r="AB56" s="58">
        <f t="shared" si="17"/>
        <v>0</v>
      </c>
      <c r="AC56" s="58">
        <f t="shared" si="18"/>
        <v>0</v>
      </c>
      <c r="AD56" s="58">
        <f t="shared" si="19"/>
        <v>0</v>
      </c>
    </row>
    <row r="57" spans="2:30" x14ac:dyDescent="0.25">
      <c r="B57" s="26">
        <v>36</v>
      </c>
      <c r="C57" s="52"/>
      <c r="D57" s="54"/>
      <c r="E57" s="54"/>
      <c r="F57" s="54"/>
      <c r="G57" s="54"/>
      <c r="H57" s="54"/>
      <c r="I57" s="54"/>
      <c r="J57" s="54"/>
      <c r="K57" s="126"/>
      <c r="L57" s="54"/>
      <c r="M57" s="44">
        <f t="shared" si="20"/>
        <v>0</v>
      </c>
      <c r="N57" s="15"/>
      <c r="O57" s="16"/>
      <c r="Q57" s="58">
        <f t="shared" si="6"/>
        <v>0</v>
      </c>
      <c r="R57" s="58">
        <f t="shared" si="7"/>
        <v>0</v>
      </c>
      <c r="S57" s="58">
        <f t="shared" si="8"/>
        <v>0</v>
      </c>
      <c r="T57" s="58">
        <f t="shared" si="9"/>
        <v>0</v>
      </c>
      <c r="U57" s="58">
        <f t="shared" si="10"/>
        <v>0</v>
      </c>
      <c r="V57" s="58">
        <f t="shared" si="11"/>
        <v>0</v>
      </c>
      <c r="W57" s="58">
        <f t="shared" si="12"/>
        <v>0</v>
      </c>
      <c r="X57" s="58">
        <f t="shared" si="13"/>
        <v>0</v>
      </c>
      <c r="Y57" s="58">
        <f t="shared" si="14"/>
        <v>0</v>
      </c>
      <c r="Z57" s="58">
        <f t="shared" si="15"/>
        <v>0</v>
      </c>
      <c r="AA57" s="58">
        <f t="shared" si="16"/>
        <v>0</v>
      </c>
      <c r="AB57" s="58">
        <f t="shared" si="17"/>
        <v>0</v>
      </c>
      <c r="AC57" s="58">
        <f t="shared" si="18"/>
        <v>0</v>
      </c>
      <c r="AD57" s="58">
        <f t="shared" si="19"/>
        <v>0</v>
      </c>
    </row>
    <row r="58" spans="2:30" x14ac:dyDescent="0.25">
      <c r="B58" s="26">
        <v>37</v>
      </c>
      <c r="C58" s="52"/>
      <c r="D58" s="54"/>
      <c r="E58" s="54"/>
      <c r="F58" s="54"/>
      <c r="G58" s="54"/>
      <c r="H58" s="54"/>
      <c r="I58" s="54"/>
      <c r="J58" s="54"/>
      <c r="K58" s="126"/>
      <c r="L58" s="54"/>
      <c r="M58" s="44">
        <f t="shared" si="20"/>
        <v>0</v>
      </c>
      <c r="N58" s="15"/>
      <c r="O58" s="16"/>
      <c r="Q58" s="58">
        <f t="shared" si="6"/>
        <v>0</v>
      </c>
      <c r="R58" s="58">
        <f t="shared" si="7"/>
        <v>0</v>
      </c>
      <c r="S58" s="58">
        <f t="shared" si="8"/>
        <v>0</v>
      </c>
      <c r="T58" s="58">
        <f t="shared" si="9"/>
        <v>0</v>
      </c>
      <c r="U58" s="58">
        <f t="shared" si="10"/>
        <v>0</v>
      </c>
      <c r="V58" s="58">
        <f t="shared" si="11"/>
        <v>0</v>
      </c>
      <c r="W58" s="58">
        <f t="shared" si="12"/>
        <v>0</v>
      </c>
      <c r="X58" s="58">
        <f t="shared" si="13"/>
        <v>0</v>
      </c>
      <c r="Y58" s="58">
        <f t="shared" si="14"/>
        <v>0</v>
      </c>
      <c r="Z58" s="58">
        <f t="shared" si="15"/>
        <v>0</v>
      </c>
      <c r="AA58" s="58">
        <f t="shared" si="16"/>
        <v>0</v>
      </c>
      <c r="AB58" s="58">
        <f t="shared" si="17"/>
        <v>0</v>
      </c>
      <c r="AC58" s="58">
        <f t="shared" si="18"/>
        <v>0</v>
      </c>
      <c r="AD58" s="58">
        <f t="shared" si="19"/>
        <v>0</v>
      </c>
    </row>
    <row r="59" spans="2:30" x14ac:dyDescent="0.25">
      <c r="B59" s="26">
        <v>38</v>
      </c>
      <c r="C59" s="52"/>
      <c r="D59" s="54"/>
      <c r="E59" s="54"/>
      <c r="F59" s="54"/>
      <c r="G59" s="54"/>
      <c r="H59" s="54"/>
      <c r="I59" s="54"/>
      <c r="J59" s="54"/>
      <c r="K59" s="126"/>
      <c r="L59" s="54"/>
      <c r="M59" s="44">
        <f t="shared" si="20"/>
        <v>0</v>
      </c>
      <c r="N59" s="15"/>
      <c r="O59" s="16"/>
      <c r="Q59" s="58">
        <f t="shared" si="6"/>
        <v>0</v>
      </c>
      <c r="R59" s="58">
        <f t="shared" si="7"/>
        <v>0</v>
      </c>
      <c r="S59" s="58">
        <f t="shared" si="8"/>
        <v>0</v>
      </c>
      <c r="T59" s="58">
        <f t="shared" si="9"/>
        <v>0</v>
      </c>
      <c r="U59" s="58">
        <f t="shared" si="10"/>
        <v>0</v>
      </c>
      <c r="V59" s="58">
        <f t="shared" si="11"/>
        <v>0</v>
      </c>
      <c r="W59" s="58">
        <f t="shared" si="12"/>
        <v>0</v>
      </c>
      <c r="X59" s="58">
        <f t="shared" si="13"/>
        <v>0</v>
      </c>
      <c r="Y59" s="58">
        <f t="shared" si="14"/>
        <v>0</v>
      </c>
      <c r="Z59" s="58">
        <f t="shared" si="15"/>
        <v>0</v>
      </c>
      <c r="AA59" s="58">
        <f t="shared" si="16"/>
        <v>0</v>
      </c>
      <c r="AB59" s="58">
        <f t="shared" si="17"/>
        <v>0</v>
      </c>
      <c r="AC59" s="58">
        <f t="shared" si="18"/>
        <v>0</v>
      </c>
      <c r="AD59" s="58">
        <f t="shared" si="19"/>
        <v>0</v>
      </c>
    </row>
    <row r="60" spans="2:30" x14ac:dyDescent="0.25">
      <c r="B60" s="26">
        <v>39</v>
      </c>
      <c r="C60" s="52"/>
      <c r="D60" s="54"/>
      <c r="E60" s="54"/>
      <c r="F60" s="54"/>
      <c r="G60" s="54"/>
      <c r="H60" s="54"/>
      <c r="I60" s="54"/>
      <c r="J60" s="54"/>
      <c r="K60" s="126"/>
      <c r="L60" s="54"/>
      <c r="M60" s="44">
        <f t="shared" si="20"/>
        <v>0</v>
      </c>
      <c r="N60" s="15"/>
      <c r="O60" s="16"/>
      <c r="Q60" s="58">
        <f t="shared" si="6"/>
        <v>0</v>
      </c>
      <c r="R60" s="58">
        <f t="shared" si="7"/>
        <v>0</v>
      </c>
      <c r="S60" s="58">
        <f t="shared" si="8"/>
        <v>0</v>
      </c>
      <c r="T60" s="58">
        <f t="shared" si="9"/>
        <v>0</v>
      </c>
      <c r="U60" s="58">
        <f t="shared" si="10"/>
        <v>0</v>
      </c>
      <c r="V60" s="58">
        <f t="shared" si="11"/>
        <v>0</v>
      </c>
      <c r="W60" s="58">
        <f t="shared" si="12"/>
        <v>0</v>
      </c>
      <c r="X60" s="58">
        <f t="shared" si="13"/>
        <v>0</v>
      </c>
      <c r="Y60" s="58">
        <f t="shared" si="14"/>
        <v>0</v>
      </c>
      <c r="Z60" s="58">
        <f t="shared" si="15"/>
        <v>0</v>
      </c>
      <c r="AA60" s="58">
        <f t="shared" si="16"/>
        <v>0</v>
      </c>
      <c r="AB60" s="58">
        <f t="shared" si="17"/>
        <v>0</v>
      </c>
      <c r="AC60" s="58">
        <f t="shared" si="18"/>
        <v>0</v>
      </c>
      <c r="AD60" s="58">
        <f t="shared" si="19"/>
        <v>0</v>
      </c>
    </row>
    <row r="61" spans="2:30" x14ac:dyDescent="0.25">
      <c r="B61" s="26">
        <v>40</v>
      </c>
      <c r="C61" s="52"/>
      <c r="D61" s="54"/>
      <c r="E61" s="54"/>
      <c r="F61" s="54"/>
      <c r="G61" s="54"/>
      <c r="H61" s="54"/>
      <c r="I61" s="54"/>
      <c r="J61" s="54"/>
      <c r="K61" s="126"/>
      <c r="L61" s="54"/>
      <c r="M61" s="44">
        <f t="shared" si="20"/>
        <v>0</v>
      </c>
      <c r="N61" s="15"/>
      <c r="O61" s="16"/>
      <c r="Q61" s="58">
        <f t="shared" si="6"/>
        <v>0</v>
      </c>
      <c r="R61" s="58">
        <f t="shared" si="7"/>
        <v>0</v>
      </c>
      <c r="S61" s="58">
        <f t="shared" si="8"/>
        <v>0</v>
      </c>
      <c r="T61" s="58">
        <f t="shared" si="9"/>
        <v>0</v>
      </c>
      <c r="U61" s="58">
        <f t="shared" si="10"/>
        <v>0</v>
      </c>
      <c r="V61" s="58">
        <f t="shared" si="11"/>
        <v>0</v>
      </c>
      <c r="W61" s="58">
        <f t="shared" si="12"/>
        <v>0</v>
      </c>
      <c r="X61" s="58">
        <f t="shared" si="13"/>
        <v>0</v>
      </c>
      <c r="Y61" s="58">
        <f t="shared" si="14"/>
        <v>0</v>
      </c>
      <c r="Z61" s="58">
        <f t="shared" si="15"/>
        <v>0</v>
      </c>
      <c r="AA61" s="58">
        <f t="shared" si="16"/>
        <v>0</v>
      </c>
      <c r="AB61" s="58">
        <f t="shared" si="17"/>
        <v>0</v>
      </c>
      <c r="AC61" s="58">
        <f t="shared" si="18"/>
        <v>0</v>
      </c>
      <c r="AD61" s="58">
        <f t="shared" si="19"/>
        <v>0</v>
      </c>
    </row>
    <row r="62" spans="2:30" x14ac:dyDescent="0.25">
      <c r="B62" s="26">
        <v>41</v>
      </c>
      <c r="C62" s="52"/>
      <c r="D62" s="54"/>
      <c r="E62" s="54"/>
      <c r="F62" s="54"/>
      <c r="G62" s="54"/>
      <c r="H62" s="54"/>
      <c r="I62" s="54"/>
      <c r="J62" s="54"/>
      <c r="K62" s="126"/>
      <c r="L62" s="54"/>
      <c r="M62" s="44">
        <f t="shared" si="20"/>
        <v>0</v>
      </c>
      <c r="N62" s="15"/>
      <c r="O62" s="16"/>
      <c r="Q62" s="58">
        <f t="shared" si="6"/>
        <v>0</v>
      </c>
      <c r="R62" s="58">
        <f t="shared" si="7"/>
        <v>0</v>
      </c>
      <c r="S62" s="58">
        <f t="shared" si="8"/>
        <v>0</v>
      </c>
      <c r="T62" s="58">
        <f t="shared" si="9"/>
        <v>0</v>
      </c>
      <c r="U62" s="58">
        <f t="shared" si="10"/>
        <v>0</v>
      </c>
      <c r="V62" s="58">
        <f t="shared" si="11"/>
        <v>0</v>
      </c>
      <c r="W62" s="58">
        <f t="shared" si="12"/>
        <v>0</v>
      </c>
      <c r="X62" s="58">
        <f t="shared" si="13"/>
        <v>0</v>
      </c>
      <c r="Y62" s="58">
        <f t="shared" si="14"/>
        <v>0</v>
      </c>
      <c r="Z62" s="58">
        <f t="shared" si="15"/>
        <v>0</v>
      </c>
      <c r="AA62" s="58">
        <f t="shared" si="16"/>
        <v>0</v>
      </c>
      <c r="AB62" s="58">
        <f t="shared" si="17"/>
        <v>0</v>
      </c>
      <c r="AC62" s="58">
        <f t="shared" si="18"/>
        <v>0</v>
      </c>
      <c r="AD62" s="58">
        <f t="shared" si="19"/>
        <v>0</v>
      </c>
    </row>
    <row r="63" spans="2:30" x14ac:dyDescent="0.25">
      <c r="B63" s="26">
        <v>42</v>
      </c>
      <c r="C63" s="52"/>
      <c r="D63" s="54"/>
      <c r="E63" s="54"/>
      <c r="F63" s="54"/>
      <c r="G63" s="54"/>
      <c r="H63" s="54"/>
      <c r="I63" s="54"/>
      <c r="J63" s="54"/>
      <c r="K63" s="126"/>
      <c r="L63" s="54"/>
      <c r="M63" s="44">
        <f t="shared" si="20"/>
        <v>0</v>
      </c>
      <c r="N63" s="15"/>
      <c r="O63" s="16"/>
      <c r="Q63" s="58">
        <f t="shared" si="6"/>
        <v>0</v>
      </c>
      <c r="R63" s="58">
        <f t="shared" si="7"/>
        <v>0</v>
      </c>
      <c r="S63" s="58">
        <f t="shared" si="8"/>
        <v>0</v>
      </c>
      <c r="T63" s="58">
        <f t="shared" si="9"/>
        <v>0</v>
      </c>
      <c r="U63" s="58">
        <f t="shared" si="10"/>
        <v>0</v>
      </c>
      <c r="V63" s="58">
        <f t="shared" si="11"/>
        <v>0</v>
      </c>
      <c r="W63" s="58">
        <f t="shared" si="12"/>
        <v>0</v>
      </c>
      <c r="X63" s="58">
        <f t="shared" si="13"/>
        <v>0</v>
      </c>
      <c r="Y63" s="58">
        <f t="shared" si="14"/>
        <v>0</v>
      </c>
      <c r="Z63" s="58">
        <f t="shared" si="15"/>
        <v>0</v>
      </c>
      <c r="AA63" s="58">
        <f t="shared" si="16"/>
        <v>0</v>
      </c>
      <c r="AB63" s="58">
        <f t="shared" si="17"/>
        <v>0</v>
      </c>
      <c r="AC63" s="58">
        <f t="shared" si="18"/>
        <v>0</v>
      </c>
      <c r="AD63" s="58">
        <f t="shared" si="19"/>
        <v>0</v>
      </c>
    </row>
    <row r="64" spans="2:30" x14ac:dyDescent="0.25">
      <c r="B64" s="26">
        <v>43</v>
      </c>
      <c r="C64" s="52"/>
      <c r="D64" s="54"/>
      <c r="E64" s="54"/>
      <c r="F64" s="54"/>
      <c r="G64" s="54"/>
      <c r="H64" s="54"/>
      <c r="I64" s="54"/>
      <c r="J64" s="54"/>
      <c r="K64" s="126"/>
      <c r="L64" s="54"/>
      <c r="M64" s="44">
        <f t="shared" si="20"/>
        <v>0</v>
      </c>
      <c r="N64" s="15"/>
      <c r="O64" s="16"/>
      <c r="Q64" s="58">
        <f t="shared" si="6"/>
        <v>0</v>
      </c>
      <c r="R64" s="58">
        <f t="shared" si="7"/>
        <v>0</v>
      </c>
      <c r="S64" s="58">
        <f t="shared" si="8"/>
        <v>0</v>
      </c>
      <c r="T64" s="58">
        <f t="shared" si="9"/>
        <v>0</v>
      </c>
      <c r="U64" s="58">
        <f t="shared" si="10"/>
        <v>0</v>
      </c>
      <c r="V64" s="58">
        <f t="shared" si="11"/>
        <v>0</v>
      </c>
      <c r="W64" s="58">
        <f t="shared" si="12"/>
        <v>0</v>
      </c>
      <c r="X64" s="58">
        <f t="shared" si="13"/>
        <v>0</v>
      </c>
      <c r="Y64" s="58">
        <f t="shared" si="14"/>
        <v>0</v>
      </c>
      <c r="Z64" s="58">
        <f t="shared" si="15"/>
        <v>0</v>
      </c>
      <c r="AA64" s="58">
        <f t="shared" si="16"/>
        <v>0</v>
      </c>
      <c r="AB64" s="58">
        <f t="shared" si="17"/>
        <v>0</v>
      </c>
      <c r="AC64" s="58">
        <f t="shared" si="18"/>
        <v>0</v>
      </c>
      <c r="AD64" s="58">
        <f t="shared" si="19"/>
        <v>0</v>
      </c>
    </row>
    <row r="65" spans="2:30" x14ac:dyDescent="0.25">
      <c r="B65" s="26">
        <v>44</v>
      </c>
      <c r="C65" s="52"/>
      <c r="D65" s="54"/>
      <c r="E65" s="54"/>
      <c r="F65" s="54"/>
      <c r="G65" s="54"/>
      <c r="H65" s="54"/>
      <c r="I65" s="54"/>
      <c r="J65" s="54"/>
      <c r="K65" s="126"/>
      <c r="L65" s="54"/>
      <c r="M65" s="44">
        <f t="shared" si="20"/>
        <v>0</v>
      </c>
      <c r="N65" s="15"/>
      <c r="O65" s="16"/>
      <c r="Q65" s="58">
        <f t="shared" si="6"/>
        <v>0</v>
      </c>
      <c r="R65" s="58">
        <f t="shared" si="7"/>
        <v>0</v>
      </c>
      <c r="S65" s="58">
        <f t="shared" si="8"/>
        <v>0</v>
      </c>
      <c r="T65" s="58">
        <f t="shared" si="9"/>
        <v>0</v>
      </c>
      <c r="U65" s="58">
        <f t="shared" si="10"/>
        <v>0</v>
      </c>
      <c r="V65" s="58">
        <f t="shared" si="11"/>
        <v>0</v>
      </c>
      <c r="W65" s="58">
        <f t="shared" si="12"/>
        <v>0</v>
      </c>
      <c r="X65" s="58">
        <f t="shared" si="13"/>
        <v>0</v>
      </c>
      <c r="Y65" s="58">
        <f t="shared" si="14"/>
        <v>0</v>
      </c>
      <c r="Z65" s="58">
        <f t="shared" si="15"/>
        <v>0</v>
      </c>
      <c r="AA65" s="58">
        <f t="shared" si="16"/>
        <v>0</v>
      </c>
      <c r="AB65" s="58">
        <f t="shared" si="17"/>
        <v>0</v>
      </c>
      <c r="AC65" s="58">
        <f t="shared" si="18"/>
        <v>0</v>
      </c>
      <c r="AD65" s="58">
        <f t="shared" si="19"/>
        <v>0</v>
      </c>
    </row>
    <row r="66" spans="2:30" x14ac:dyDescent="0.25">
      <c r="B66" s="26">
        <v>45</v>
      </c>
      <c r="C66" s="52"/>
      <c r="D66" s="54"/>
      <c r="E66" s="54"/>
      <c r="F66" s="54"/>
      <c r="G66" s="54"/>
      <c r="H66" s="54"/>
      <c r="I66" s="54"/>
      <c r="J66" s="54"/>
      <c r="K66" s="126"/>
      <c r="L66" s="54"/>
      <c r="M66" s="44">
        <f t="shared" si="20"/>
        <v>0</v>
      </c>
      <c r="N66" s="15"/>
      <c r="O66" s="16"/>
      <c r="Q66" s="58">
        <f t="shared" si="6"/>
        <v>0</v>
      </c>
      <c r="R66" s="58">
        <f t="shared" si="7"/>
        <v>0</v>
      </c>
      <c r="S66" s="58">
        <f t="shared" si="8"/>
        <v>0</v>
      </c>
      <c r="T66" s="58">
        <f t="shared" si="9"/>
        <v>0</v>
      </c>
      <c r="U66" s="58">
        <f t="shared" si="10"/>
        <v>0</v>
      </c>
      <c r="V66" s="58">
        <f t="shared" si="11"/>
        <v>0</v>
      </c>
      <c r="W66" s="58">
        <f t="shared" si="12"/>
        <v>0</v>
      </c>
      <c r="X66" s="58">
        <f t="shared" si="13"/>
        <v>0</v>
      </c>
      <c r="Y66" s="58">
        <f t="shared" si="14"/>
        <v>0</v>
      </c>
      <c r="Z66" s="58">
        <f t="shared" si="15"/>
        <v>0</v>
      </c>
      <c r="AA66" s="58">
        <f t="shared" si="16"/>
        <v>0</v>
      </c>
      <c r="AB66" s="58">
        <f t="shared" si="17"/>
        <v>0</v>
      </c>
      <c r="AC66" s="58">
        <f t="shared" si="18"/>
        <v>0</v>
      </c>
      <c r="AD66" s="58">
        <f t="shared" si="19"/>
        <v>0</v>
      </c>
    </row>
    <row r="67" spans="2:30" x14ac:dyDescent="0.25">
      <c r="B67" s="26">
        <v>46</v>
      </c>
      <c r="C67" s="52"/>
      <c r="D67" s="54"/>
      <c r="E67" s="54"/>
      <c r="F67" s="54"/>
      <c r="G67" s="54"/>
      <c r="H67" s="54"/>
      <c r="I67" s="54"/>
      <c r="J67" s="54"/>
      <c r="K67" s="126"/>
      <c r="L67" s="54"/>
      <c r="M67" s="44">
        <f t="shared" si="20"/>
        <v>0</v>
      </c>
      <c r="N67" s="15"/>
      <c r="O67" s="16"/>
      <c r="Q67" s="58">
        <f t="shared" si="6"/>
        <v>0</v>
      </c>
      <c r="R67" s="58">
        <f t="shared" si="7"/>
        <v>0</v>
      </c>
      <c r="S67" s="58">
        <f t="shared" si="8"/>
        <v>0</v>
      </c>
      <c r="T67" s="58">
        <f t="shared" si="9"/>
        <v>0</v>
      </c>
      <c r="U67" s="58">
        <f t="shared" si="10"/>
        <v>0</v>
      </c>
      <c r="V67" s="58">
        <f t="shared" si="11"/>
        <v>0</v>
      </c>
      <c r="W67" s="58">
        <f t="shared" si="12"/>
        <v>0</v>
      </c>
      <c r="X67" s="58">
        <f t="shared" si="13"/>
        <v>0</v>
      </c>
      <c r="Y67" s="58">
        <f t="shared" si="14"/>
        <v>0</v>
      </c>
      <c r="Z67" s="58">
        <f t="shared" si="15"/>
        <v>0</v>
      </c>
      <c r="AA67" s="58">
        <f t="shared" si="16"/>
        <v>0</v>
      </c>
      <c r="AB67" s="58">
        <f t="shared" si="17"/>
        <v>0</v>
      </c>
      <c r="AC67" s="58">
        <f t="shared" si="18"/>
        <v>0</v>
      </c>
      <c r="AD67" s="58">
        <f t="shared" si="19"/>
        <v>0</v>
      </c>
    </row>
    <row r="68" spans="2:30" x14ac:dyDescent="0.25">
      <c r="B68" s="26">
        <v>47</v>
      </c>
      <c r="C68" s="52"/>
      <c r="D68" s="54"/>
      <c r="E68" s="54"/>
      <c r="F68" s="54"/>
      <c r="G68" s="54"/>
      <c r="H68" s="54"/>
      <c r="I68" s="54"/>
      <c r="J68" s="54"/>
      <c r="K68" s="126"/>
      <c r="L68" s="54"/>
      <c r="M68" s="44">
        <f t="shared" si="20"/>
        <v>0</v>
      </c>
      <c r="N68" s="15"/>
      <c r="O68" s="16"/>
      <c r="Q68" s="58">
        <f t="shared" si="6"/>
        <v>0</v>
      </c>
      <c r="R68" s="58">
        <f t="shared" si="7"/>
        <v>0</v>
      </c>
      <c r="S68" s="58">
        <f t="shared" si="8"/>
        <v>0</v>
      </c>
      <c r="T68" s="58">
        <f t="shared" si="9"/>
        <v>0</v>
      </c>
      <c r="U68" s="58">
        <f t="shared" si="10"/>
        <v>0</v>
      </c>
      <c r="V68" s="58">
        <f t="shared" si="11"/>
        <v>0</v>
      </c>
      <c r="W68" s="58">
        <f t="shared" si="12"/>
        <v>0</v>
      </c>
      <c r="X68" s="58">
        <f t="shared" si="13"/>
        <v>0</v>
      </c>
      <c r="Y68" s="58">
        <f t="shared" si="14"/>
        <v>0</v>
      </c>
      <c r="Z68" s="58">
        <f t="shared" si="15"/>
        <v>0</v>
      </c>
      <c r="AA68" s="58">
        <f t="shared" si="16"/>
        <v>0</v>
      </c>
      <c r="AB68" s="58">
        <f t="shared" si="17"/>
        <v>0</v>
      </c>
      <c r="AC68" s="58">
        <f t="shared" si="18"/>
        <v>0</v>
      </c>
      <c r="AD68" s="58">
        <f t="shared" si="19"/>
        <v>0</v>
      </c>
    </row>
    <row r="69" spans="2:30" x14ac:dyDescent="0.25">
      <c r="B69" s="26">
        <v>48</v>
      </c>
      <c r="C69" s="52"/>
      <c r="D69" s="54"/>
      <c r="E69" s="54"/>
      <c r="F69" s="54"/>
      <c r="G69" s="54"/>
      <c r="H69" s="54"/>
      <c r="I69" s="54"/>
      <c r="J69" s="54"/>
      <c r="K69" s="126"/>
      <c r="L69" s="54"/>
      <c r="M69" s="44">
        <f t="shared" si="20"/>
        <v>0</v>
      </c>
      <c r="N69" s="15"/>
      <c r="O69" s="16"/>
      <c r="Q69" s="58">
        <f t="shared" si="6"/>
        <v>0</v>
      </c>
      <c r="R69" s="58">
        <f t="shared" si="7"/>
        <v>0</v>
      </c>
      <c r="S69" s="58">
        <f t="shared" si="8"/>
        <v>0</v>
      </c>
      <c r="T69" s="58">
        <f t="shared" si="9"/>
        <v>0</v>
      </c>
      <c r="U69" s="58">
        <f t="shared" si="10"/>
        <v>0</v>
      </c>
      <c r="V69" s="58">
        <f t="shared" si="11"/>
        <v>0</v>
      </c>
      <c r="W69" s="58">
        <f t="shared" si="12"/>
        <v>0</v>
      </c>
      <c r="X69" s="58">
        <f t="shared" si="13"/>
        <v>0</v>
      </c>
      <c r="Y69" s="58">
        <f t="shared" si="14"/>
        <v>0</v>
      </c>
      <c r="Z69" s="58">
        <f t="shared" si="15"/>
        <v>0</v>
      </c>
      <c r="AA69" s="58">
        <f t="shared" si="16"/>
        <v>0</v>
      </c>
      <c r="AB69" s="58">
        <f t="shared" si="17"/>
        <v>0</v>
      </c>
      <c r="AC69" s="58">
        <f t="shared" si="18"/>
        <v>0</v>
      </c>
      <c r="AD69" s="58">
        <f t="shared" si="19"/>
        <v>0</v>
      </c>
    </row>
    <row r="70" spans="2:30" x14ac:dyDescent="0.25">
      <c r="B70" s="26">
        <v>49</v>
      </c>
      <c r="C70" s="52"/>
      <c r="D70" s="54"/>
      <c r="E70" s="54"/>
      <c r="F70" s="54"/>
      <c r="G70" s="54"/>
      <c r="H70" s="54"/>
      <c r="I70" s="54"/>
      <c r="J70" s="54"/>
      <c r="K70" s="126"/>
      <c r="L70" s="54"/>
      <c r="M70" s="44">
        <f t="shared" si="20"/>
        <v>0</v>
      </c>
      <c r="N70" s="15"/>
      <c r="O70" s="16"/>
      <c r="Q70" s="58">
        <f t="shared" si="6"/>
        <v>0</v>
      </c>
      <c r="R70" s="58">
        <f t="shared" si="7"/>
        <v>0</v>
      </c>
      <c r="S70" s="58">
        <f t="shared" si="8"/>
        <v>0</v>
      </c>
      <c r="T70" s="58">
        <f t="shared" si="9"/>
        <v>0</v>
      </c>
      <c r="U70" s="58">
        <f t="shared" si="10"/>
        <v>0</v>
      </c>
      <c r="V70" s="58">
        <f t="shared" si="11"/>
        <v>0</v>
      </c>
      <c r="W70" s="58">
        <f t="shared" si="12"/>
        <v>0</v>
      </c>
      <c r="X70" s="58">
        <f t="shared" si="13"/>
        <v>0</v>
      </c>
      <c r="Y70" s="58">
        <f t="shared" si="14"/>
        <v>0</v>
      </c>
      <c r="Z70" s="58">
        <f t="shared" si="15"/>
        <v>0</v>
      </c>
      <c r="AA70" s="58">
        <f t="shared" si="16"/>
        <v>0</v>
      </c>
      <c r="AB70" s="58">
        <f t="shared" si="17"/>
        <v>0</v>
      </c>
      <c r="AC70" s="58">
        <f t="shared" si="18"/>
        <v>0</v>
      </c>
      <c r="AD70" s="58">
        <f t="shared" si="19"/>
        <v>0</v>
      </c>
    </row>
    <row r="71" spans="2:30" x14ac:dyDescent="0.25">
      <c r="B71" s="26">
        <v>50</v>
      </c>
      <c r="C71" s="52"/>
      <c r="D71" s="54"/>
      <c r="E71" s="54"/>
      <c r="F71" s="54"/>
      <c r="G71" s="54"/>
      <c r="H71" s="54"/>
      <c r="I71" s="54"/>
      <c r="J71" s="54"/>
      <c r="K71" s="126"/>
      <c r="L71" s="54"/>
      <c r="M71" s="44">
        <f t="shared" si="20"/>
        <v>0</v>
      </c>
      <c r="N71" s="15"/>
      <c r="O71" s="16"/>
      <c r="Q71" s="58">
        <f t="shared" si="6"/>
        <v>0</v>
      </c>
      <c r="R71" s="58">
        <f t="shared" si="7"/>
        <v>0</v>
      </c>
      <c r="S71" s="58">
        <f t="shared" si="8"/>
        <v>0</v>
      </c>
      <c r="T71" s="58">
        <f t="shared" si="9"/>
        <v>0</v>
      </c>
      <c r="U71" s="58">
        <f t="shared" si="10"/>
        <v>0</v>
      </c>
      <c r="V71" s="58">
        <f t="shared" si="11"/>
        <v>0</v>
      </c>
      <c r="W71" s="58">
        <f t="shared" si="12"/>
        <v>0</v>
      </c>
      <c r="X71" s="58">
        <f t="shared" si="13"/>
        <v>0</v>
      </c>
      <c r="Y71" s="58">
        <f t="shared" si="14"/>
        <v>0</v>
      </c>
      <c r="Z71" s="58">
        <f t="shared" si="15"/>
        <v>0</v>
      </c>
      <c r="AA71" s="58">
        <f t="shared" si="16"/>
        <v>0</v>
      </c>
      <c r="AB71" s="58">
        <f t="shared" si="17"/>
        <v>0</v>
      </c>
      <c r="AC71" s="58">
        <f t="shared" si="18"/>
        <v>0</v>
      </c>
      <c r="AD71" s="58">
        <f t="shared" si="19"/>
        <v>0</v>
      </c>
    </row>
    <row r="72" spans="2:30" x14ac:dyDescent="0.25">
      <c r="B72" s="26">
        <v>51</v>
      </c>
      <c r="C72" s="52"/>
      <c r="D72" s="54"/>
      <c r="E72" s="54"/>
      <c r="F72" s="54"/>
      <c r="G72" s="54"/>
      <c r="H72" s="54"/>
      <c r="I72" s="54"/>
      <c r="J72" s="54"/>
      <c r="K72" s="126"/>
      <c r="L72" s="54"/>
      <c r="M72" s="44">
        <f t="shared" si="20"/>
        <v>0</v>
      </c>
      <c r="N72" s="15"/>
      <c r="O72" s="16"/>
      <c r="Q72" s="58">
        <f t="shared" si="6"/>
        <v>0</v>
      </c>
      <c r="R72" s="58">
        <f t="shared" si="7"/>
        <v>0</v>
      </c>
      <c r="S72" s="58">
        <f t="shared" si="8"/>
        <v>0</v>
      </c>
      <c r="T72" s="58">
        <f t="shared" si="9"/>
        <v>0</v>
      </c>
      <c r="U72" s="58">
        <f t="shared" si="10"/>
        <v>0</v>
      </c>
      <c r="V72" s="58">
        <f t="shared" si="11"/>
        <v>0</v>
      </c>
      <c r="W72" s="58">
        <f t="shared" si="12"/>
        <v>0</v>
      </c>
      <c r="X72" s="58">
        <f t="shared" si="13"/>
        <v>0</v>
      </c>
      <c r="Y72" s="58">
        <f t="shared" si="14"/>
        <v>0</v>
      </c>
      <c r="Z72" s="58">
        <f t="shared" si="15"/>
        <v>0</v>
      </c>
      <c r="AA72" s="58">
        <f t="shared" si="16"/>
        <v>0</v>
      </c>
      <c r="AB72" s="58">
        <f t="shared" si="17"/>
        <v>0</v>
      </c>
      <c r="AC72" s="58">
        <f t="shared" si="18"/>
        <v>0</v>
      </c>
      <c r="AD72" s="58">
        <f t="shared" si="19"/>
        <v>0</v>
      </c>
    </row>
    <row r="73" spans="2:30" x14ac:dyDescent="0.25">
      <c r="B73" s="26">
        <v>52</v>
      </c>
      <c r="C73" s="52"/>
      <c r="D73" s="54"/>
      <c r="E73" s="54"/>
      <c r="F73" s="54"/>
      <c r="G73" s="54"/>
      <c r="H73" s="54"/>
      <c r="I73" s="54"/>
      <c r="J73" s="54"/>
      <c r="K73" s="126"/>
      <c r="L73" s="54"/>
      <c r="M73" s="44">
        <f t="shared" si="20"/>
        <v>0</v>
      </c>
      <c r="N73" s="15"/>
      <c r="O73" s="16"/>
      <c r="Q73" s="58">
        <f t="shared" si="6"/>
        <v>0</v>
      </c>
      <c r="R73" s="58">
        <f t="shared" si="7"/>
        <v>0</v>
      </c>
      <c r="S73" s="58">
        <f t="shared" si="8"/>
        <v>0</v>
      </c>
      <c r="T73" s="58">
        <f t="shared" si="9"/>
        <v>0</v>
      </c>
      <c r="U73" s="58">
        <f t="shared" si="10"/>
        <v>0</v>
      </c>
      <c r="V73" s="58">
        <f t="shared" si="11"/>
        <v>0</v>
      </c>
      <c r="W73" s="58">
        <f t="shared" si="12"/>
        <v>0</v>
      </c>
      <c r="X73" s="58">
        <f t="shared" si="13"/>
        <v>0</v>
      </c>
      <c r="Y73" s="58">
        <f t="shared" si="14"/>
        <v>0</v>
      </c>
      <c r="Z73" s="58">
        <f t="shared" si="15"/>
        <v>0</v>
      </c>
      <c r="AA73" s="58">
        <f t="shared" si="16"/>
        <v>0</v>
      </c>
      <c r="AB73" s="58">
        <f t="shared" si="17"/>
        <v>0</v>
      </c>
      <c r="AC73" s="58">
        <f t="shared" si="18"/>
        <v>0</v>
      </c>
      <c r="AD73" s="58">
        <f t="shared" si="19"/>
        <v>0</v>
      </c>
    </row>
    <row r="74" spans="2:30" x14ac:dyDescent="0.25">
      <c r="B74" s="26">
        <v>53</v>
      </c>
      <c r="C74" s="52"/>
      <c r="D74" s="54"/>
      <c r="E74" s="54"/>
      <c r="F74" s="54"/>
      <c r="G74" s="54"/>
      <c r="H74" s="54"/>
      <c r="I74" s="54"/>
      <c r="J74" s="54"/>
      <c r="K74" s="126"/>
      <c r="L74" s="54"/>
      <c r="M74" s="44">
        <f t="shared" si="20"/>
        <v>0</v>
      </c>
      <c r="N74" s="15"/>
      <c r="O74" s="16"/>
      <c r="Q74" s="58">
        <f t="shared" si="6"/>
        <v>0</v>
      </c>
      <c r="R74" s="58">
        <f t="shared" si="7"/>
        <v>0</v>
      </c>
      <c r="S74" s="58">
        <f t="shared" si="8"/>
        <v>0</v>
      </c>
      <c r="T74" s="58">
        <f t="shared" si="9"/>
        <v>0</v>
      </c>
      <c r="U74" s="58">
        <f t="shared" si="10"/>
        <v>0</v>
      </c>
      <c r="V74" s="58">
        <f t="shared" si="11"/>
        <v>0</v>
      </c>
      <c r="W74" s="58">
        <f t="shared" si="12"/>
        <v>0</v>
      </c>
      <c r="X74" s="58">
        <f t="shared" si="13"/>
        <v>0</v>
      </c>
      <c r="Y74" s="58">
        <f t="shared" si="14"/>
        <v>0</v>
      </c>
      <c r="Z74" s="58">
        <f t="shared" si="15"/>
        <v>0</v>
      </c>
      <c r="AA74" s="58">
        <f t="shared" si="16"/>
        <v>0</v>
      </c>
      <c r="AB74" s="58">
        <f t="shared" si="17"/>
        <v>0</v>
      </c>
      <c r="AC74" s="58">
        <f t="shared" si="18"/>
        <v>0</v>
      </c>
      <c r="AD74" s="58">
        <f t="shared" si="19"/>
        <v>0</v>
      </c>
    </row>
    <row r="75" spans="2:30" x14ac:dyDescent="0.25">
      <c r="B75" s="26">
        <v>54</v>
      </c>
      <c r="C75" s="52"/>
      <c r="D75" s="54"/>
      <c r="E75" s="54"/>
      <c r="F75" s="54"/>
      <c r="G75" s="54"/>
      <c r="H75" s="54"/>
      <c r="I75" s="54"/>
      <c r="J75" s="54"/>
      <c r="K75" s="126"/>
      <c r="L75" s="54"/>
      <c r="M75" s="44">
        <f t="shared" si="20"/>
        <v>0</v>
      </c>
      <c r="N75" s="15"/>
      <c r="O75" s="16"/>
      <c r="Q75" s="58">
        <f t="shared" si="6"/>
        <v>0</v>
      </c>
      <c r="R75" s="58">
        <f t="shared" si="7"/>
        <v>0</v>
      </c>
      <c r="S75" s="58">
        <f t="shared" si="8"/>
        <v>0</v>
      </c>
      <c r="T75" s="58">
        <f t="shared" si="9"/>
        <v>0</v>
      </c>
      <c r="U75" s="58">
        <f t="shared" si="10"/>
        <v>0</v>
      </c>
      <c r="V75" s="58">
        <f t="shared" si="11"/>
        <v>0</v>
      </c>
      <c r="W75" s="58">
        <f t="shared" si="12"/>
        <v>0</v>
      </c>
      <c r="X75" s="58">
        <f t="shared" si="13"/>
        <v>0</v>
      </c>
      <c r="Y75" s="58">
        <f t="shared" si="14"/>
        <v>0</v>
      </c>
      <c r="Z75" s="58">
        <f t="shared" si="15"/>
        <v>0</v>
      </c>
      <c r="AA75" s="58">
        <f t="shared" si="16"/>
        <v>0</v>
      </c>
      <c r="AB75" s="58">
        <f t="shared" si="17"/>
        <v>0</v>
      </c>
      <c r="AC75" s="58">
        <f t="shared" si="18"/>
        <v>0</v>
      </c>
      <c r="AD75" s="58">
        <f t="shared" si="19"/>
        <v>0</v>
      </c>
    </row>
    <row r="76" spans="2:30" x14ac:dyDescent="0.25">
      <c r="B76" s="26">
        <v>55</v>
      </c>
      <c r="C76" s="52"/>
      <c r="D76" s="54"/>
      <c r="E76" s="54"/>
      <c r="F76" s="54"/>
      <c r="G76" s="54"/>
      <c r="H76" s="54"/>
      <c r="I76" s="54"/>
      <c r="J76" s="54"/>
      <c r="K76" s="126"/>
      <c r="L76" s="54"/>
      <c r="M76" s="44">
        <f t="shared" si="20"/>
        <v>0</v>
      </c>
      <c r="N76" s="15"/>
      <c r="O76" s="16"/>
      <c r="Q76" s="58">
        <f t="shared" si="6"/>
        <v>0</v>
      </c>
      <c r="R76" s="58">
        <f t="shared" si="7"/>
        <v>0</v>
      </c>
      <c r="S76" s="58">
        <f t="shared" si="8"/>
        <v>0</v>
      </c>
      <c r="T76" s="58">
        <f t="shared" si="9"/>
        <v>0</v>
      </c>
      <c r="U76" s="58">
        <f t="shared" si="10"/>
        <v>0</v>
      </c>
      <c r="V76" s="58">
        <f t="shared" si="11"/>
        <v>0</v>
      </c>
      <c r="W76" s="58">
        <f t="shared" si="12"/>
        <v>0</v>
      </c>
      <c r="X76" s="58">
        <f t="shared" si="13"/>
        <v>0</v>
      </c>
      <c r="Y76" s="58">
        <f t="shared" si="14"/>
        <v>0</v>
      </c>
      <c r="Z76" s="58">
        <f t="shared" si="15"/>
        <v>0</v>
      </c>
      <c r="AA76" s="58">
        <f t="shared" si="16"/>
        <v>0</v>
      </c>
      <c r="AB76" s="58">
        <f t="shared" si="17"/>
        <v>0</v>
      </c>
      <c r="AC76" s="58">
        <f t="shared" si="18"/>
        <v>0</v>
      </c>
      <c r="AD76" s="58">
        <f t="shared" si="19"/>
        <v>0</v>
      </c>
    </row>
    <row r="77" spans="2:30" x14ac:dyDescent="0.25">
      <c r="B77" s="26">
        <v>56</v>
      </c>
      <c r="C77" s="52"/>
      <c r="D77" s="54"/>
      <c r="E77" s="54"/>
      <c r="F77" s="54"/>
      <c r="G77" s="54"/>
      <c r="H77" s="54"/>
      <c r="I77" s="54"/>
      <c r="J77" s="54"/>
      <c r="K77" s="126"/>
      <c r="L77" s="54"/>
      <c r="M77" s="44">
        <f t="shared" si="20"/>
        <v>0</v>
      </c>
      <c r="N77" s="15"/>
      <c r="O77" s="16"/>
      <c r="Q77" s="58">
        <f t="shared" si="6"/>
        <v>0</v>
      </c>
      <c r="R77" s="58">
        <f t="shared" si="7"/>
        <v>0</v>
      </c>
      <c r="S77" s="58">
        <f t="shared" si="8"/>
        <v>0</v>
      </c>
      <c r="T77" s="58">
        <f t="shared" si="9"/>
        <v>0</v>
      </c>
      <c r="U77" s="58">
        <f t="shared" si="10"/>
        <v>0</v>
      </c>
      <c r="V77" s="58">
        <f t="shared" si="11"/>
        <v>0</v>
      </c>
      <c r="W77" s="58">
        <f t="shared" si="12"/>
        <v>0</v>
      </c>
      <c r="X77" s="58">
        <f t="shared" si="13"/>
        <v>0</v>
      </c>
      <c r="Y77" s="58">
        <f t="shared" si="14"/>
        <v>0</v>
      </c>
      <c r="Z77" s="58">
        <f t="shared" si="15"/>
        <v>0</v>
      </c>
      <c r="AA77" s="58">
        <f t="shared" si="16"/>
        <v>0</v>
      </c>
      <c r="AB77" s="58">
        <f t="shared" si="17"/>
        <v>0</v>
      </c>
      <c r="AC77" s="58">
        <f t="shared" si="18"/>
        <v>0</v>
      </c>
      <c r="AD77" s="58">
        <f t="shared" si="19"/>
        <v>0</v>
      </c>
    </row>
    <row r="78" spans="2:30" x14ac:dyDescent="0.25">
      <c r="B78" s="26">
        <v>57</v>
      </c>
      <c r="C78" s="52"/>
      <c r="D78" s="54"/>
      <c r="E78" s="54"/>
      <c r="F78" s="54"/>
      <c r="G78" s="54"/>
      <c r="H78" s="54"/>
      <c r="I78" s="54"/>
      <c r="J78" s="54"/>
      <c r="K78" s="126"/>
      <c r="L78" s="54"/>
      <c r="M78" s="44">
        <f t="shared" si="20"/>
        <v>0</v>
      </c>
      <c r="N78" s="15"/>
      <c r="O78" s="16"/>
      <c r="Q78" s="58">
        <f t="shared" si="6"/>
        <v>0</v>
      </c>
      <c r="R78" s="58">
        <f t="shared" si="7"/>
        <v>0</v>
      </c>
      <c r="S78" s="58">
        <f t="shared" si="8"/>
        <v>0</v>
      </c>
      <c r="T78" s="58">
        <f t="shared" si="9"/>
        <v>0</v>
      </c>
      <c r="U78" s="58">
        <f t="shared" si="10"/>
        <v>0</v>
      </c>
      <c r="V78" s="58">
        <f t="shared" si="11"/>
        <v>0</v>
      </c>
      <c r="W78" s="58">
        <f t="shared" si="12"/>
        <v>0</v>
      </c>
      <c r="X78" s="58">
        <f t="shared" si="13"/>
        <v>0</v>
      </c>
      <c r="Y78" s="58">
        <f t="shared" si="14"/>
        <v>0</v>
      </c>
      <c r="Z78" s="58">
        <f t="shared" si="15"/>
        <v>0</v>
      </c>
      <c r="AA78" s="58">
        <f t="shared" si="16"/>
        <v>0</v>
      </c>
      <c r="AB78" s="58">
        <f t="shared" si="17"/>
        <v>0</v>
      </c>
      <c r="AC78" s="58">
        <f t="shared" si="18"/>
        <v>0</v>
      </c>
      <c r="AD78" s="58">
        <f t="shared" si="19"/>
        <v>0</v>
      </c>
    </row>
    <row r="79" spans="2:30" x14ac:dyDescent="0.25">
      <c r="B79" s="26">
        <v>58</v>
      </c>
      <c r="C79" s="52"/>
      <c r="D79" s="54"/>
      <c r="E79" s="54"/>
      <c r="F79" s="54"/>
      <c r="G79" s="54"/>
      <c r="H79" s="54"/>
      <c r="I79" s="54"/>
      <c r="J79" s="54"/>
      <c r="K79" s="126"/>
      <c r="L79" s="54"/>
      <c r="M79" s="44">
        <f t="shared" si="20"/>
        <v>0</v>
      </c>
      <c r="N79" s="15"/>
      <c r="O79" s="16"/>
      <c r="Q79" s="58">
        <f t="shared" si="6"/>
        <v>0</v>
      </c>
      <c r="R79" s="58">
        <f t="shared" si="7"/>
        <v>0</v>
      </c>
      <c r="S79" s="58">
        <f t="shared" si="8"/>
        <v>0</v>
      </c>
      <c r="T79" s="58">
        <f t="shared" si="9"/>
        <v>0</v>
      </c>
      <c r="U79" s="58">
        <f t="shared" si="10"/>
        <v>0</v>
      </c>
      <c r="V79" s="58">
        <f t="shared" si="11"/>
        <v>0</v>
      </c>
      <c r="W79" s="58">
        <f t="shared" si="12"/>
        <v>0</v>
      </c>
      <c r="X79" s="58">
        <f t="shared" si="13"/>
        <v>0</v>
      </c>
      <c r="Y79" s="58">
        <f t="shared" si="14"/>
        <v>0</v>
      </c>
      <c r="Z79" s="58">
        <f t="shared" si="15"/>
        <v>0</v>
      </c>
      <c r="AA79" s="58">
        <f t="shared" si="16"/>
        <v>0</v>
      </c>
      <c r="AB79" s="58">
        <f t="shared" si="17"/>
        <v>0</v>
      </c>
      <c r="AC79" s="58">
        <f t="shared" si="18"/>
        <v>0</v>
      </c>
      <c r="AD79" s="58">
        <f t="shared" si="19"/>
        <v>0</v>
      </c>
    </row>
    <row r="80" spans="2:30" x14ac:dyDescent="0.25">
      <c r="B80" s="26">
        <v>59</v>
      </c>
      <c r="C80" s="52"/>
      <c r="D80" s="54"/>
      <c r="E80" s="54"/>
      <c r="F80" s="54"/>
      <c r="G80" s="54"/>
      <c r="H80" s="54"/>
      <c r="I80" s="54"/>
      <c r="J80" s="54"/>
      <c r="K80" s="126"/>
      <c r="L80" s="54"/>
      <c r="M80" s="44">
        <f t="shared" si="20"/>
        <v>0</v>
      </c>
      <c r="N80" s="15"/>
      <c r="O80" s="16"/>
      <c r="Q80" s="58">
        <f t="shared" si="6"/>
        <v>0</v>
      </c>
      <c r="R80" s="58">
        <f t="shared" si="7"/>
        <v>0</v>
      </c>
      <c r="S80" s="58">
        <f t="shared" si="8"/>
        <v>0</v>
      </c>
      <c r="T80" s="58">
        <f t="shared" si="9"/>
        <v>0</v>
      </c>
      <c r="U80" s="58">
        <f t="shared" si="10"/>
        <v>0</v>
      </c>
      <c r="V80" s="58">
        <f t="shared" si="11"/>
        <v>0</v>
      </c>
      <c r="W80" s="58">
        <f t="shared" si="12"/>
        <v>0</v>
      </c>
      <c r="X80" s="58">
        <f t="shared" si="13"/>
        <v>0</v>
      </c>
      <c r="Y80" s="58">
        <f t="shared" si="14"/>
        <v>0</v>
      </c>
      <c r="Z80" s="58">
        <f t="shared" si="15"/>
        <v>0</v>
      </c>
      <c r="AA80" s="58">
        <f t="shared" si="16"/>
        <v>0</v>
      </c>
      <c r="AB80" s="58">
        <f t="shared" si="17"/>
        <v>0</v>
      </c>
      <c r="AC80" s="58">
        <f t="shared" si="18"/>
        <v>0</v>
      </c>
      <c r="AD80" s="58">
        <f t="shared" si="19"/>
        <v>0</v>
      </c>
    </row>
    <row r="81" spans="2:30" x14ac:dyDescent="0.25">
      <c r="B81" s="26">
        <v>60</v>
      </c>
      <c r="C81" s="52"/>
      <c r="D81" s="54"/>
      <c r="E81" s="54"/>
      <c r="F81" s="54"/>
      <c r="G81" s="54"/>
      <c r="H81" s="54"/>
      <c r="I81" s="54"/>
      <c r="J81" s="54"/>
      <c r="K81" s="126"/>
      <c r="L81" s="54"/>
      <c r="M81" s="44">
        <f t="shared" si="20"/>
        <v>0</v>
      </c>
      <c r="N81" s="15"/>
      <c r="O81" s="16"/>
      <c r="Q81" s="58">
        <f t="shared" si="6"/>
        <v>0</v>
      </c>
      <c r="R81" s="58">
        <f t="shared" si="7"/>
        <v>0</v>
      </c>
      <c r="S81" s="58">
        <f t="shared" si="8"/>
        <v>0</v>
      </c>
      <c r="T81" s="58">
        <f t="shared" si="9"/>
        <v>0</v>
      </c>
      <c r="U81" s="58">
        <f t="shared" si="10"/>
        <v>0</v>
      </c>
      <c r="V81" s="58">
        <f t="shared" si="11"/>
        <v>0</v>
      </c>
      <c r="W81" s="58">
        <f t="shared" si="12"/>
        <v>0</v>
      </c>
      <c r="X81" s="58">
        <f t="shared" si="13"/>
        <v>0</v>
      </c>
      <c r="Y81" s="58">
        <f t="shared" si="14"/>
        <v>0</v>
      </c>
      <c r="Z81" s="58">
        <f t="shared" si="15"/>
        <v>0</v>
      </c>
      <c r="AA81" s="58">
        <f t="shared" si="16"/>
        <v>0</v>
      </c>
      <c r="AB81" s="58">
        <f t="shared" si="17"/>
        <v>0</v>
      </c>
      <c r="AC81" s="58">
        <f t="shared" si="18"/>
        <v>0</v>
      </c>
      <c r="AD81" s="58">
        <f t="shared" si="19"/>
        <v>0</v>
      </c>
    </row>
    <row r="82" spans="2:30" x14ac:dyDescent="0.25">
      <c r="B82" s="26">
        <v>61</v>
      </c>
      <c r="C82" s="52"/>
      <c r="D82" s="54"/>
      <c r="E82" s="54"/>
      <c r="F82" s="54"/>
      <c r="G82" s="54"/>
      <c r="H82" s="54"/>
      <c r="I82" s="54"/>
      <c r="J82" s="54"/>
      <c r="K82" s="126"/>
      <c r="L82" s="54"/>
      <c r="M82" s="44">
        <f t="shared" si="20"/>
        <v>0</v>
      </c>
      <c r="N82" s="15"/>
      <c r="O82" s="16"/>
      <c r="Q82" s="58">
        <f t="shared" si="6"/>
        <v>0</v>
      </c>
      <c r="R82" s="58">
        <f t="shared" si="7"/>
        <v>0</v>
      </c>
      <c r="S82" s="58">
        <f t="shared" si="8"/>
        <v>0</v>
      </c>
      <c r="T82" s="58">
        <f t="shared" si="9"/>
        <v>0</v>
      </c>
      <c r="U82" s="58">
        <f t="shared" si="10"/>
        <v>0</v>
      </c>
      <c r="V82" s="58">
        <f t="shared" si="11"/>
        <v>0</v>
      </c>
      <c r="W82" s="58">
        <f t="shared" si="12"/>
        <v>0</v>
      </c>
      <c r="X82" s="58">
        <f t="shared" si="13"/>
        <v>0</v>
      </c>
      <c r="Y82" s="58">
        <f t="shared" si="14"/>
        <v>0</v>
      </c>
      <c r="Z82" s="58">
        <f t="shared" si="15"/>
        <v>0</v>
      </c>
      <c r="AA82" s="58">
        <f t="shared" si="16"/>
        <v>0</v>
      </c>
      <c r="AB82" s="58">
        <f t="shared" si="17"/>
        <v>0</v>
      </c>
      <c r="AC82" s="58">
        <f t="shared" si="18"/>
        <v>0</v>
      </c>
      <c r="AD82" s="58">
        <f t="shared" si="19"/>
        <v>0</v>
      </c>
    </row>
    <row r="83" spans="2:30" x14ac:dyDescent="0.25">
      <c r="B83" s="26">
        <v>62</v>
      </c>
      <c r="C83" s="52"/>
      <c r="D83" s="54"/>
      <c r="E83" s="54"/>
      <c r="F83" s="54"/>
      <c r="G83" s="54"/>
      <c r="H83" s="54"/>
      <c r="I83" s="54"/>
      <c r="J83" s="54"/>
      <c r="K83" s="126"/>
      <c r="L83" s="54"/>
      <c r="M83" s="44">
        <f t="shared" si="20"/>
        <v>0</v>
      </c>
      <c r="N83" s="15"/>
      <c r="O83" s="16"/>
      <c r="Q83" s="58">
        <f t="shared" si="6"/>
        <v>0</v>
      </c>
      <c r="R83" s="58">
        <f t="shared" si="7"/>
        <v>0</v>
      </c>
      <c r="S83" s="58">
        <f t="shared" si="8"/>
        <v>0</v>
      </c>
      <c r="T83" s="58">
        <f t="shared" si="9"/>
        <v>0</v>
      </c>
      <c r="U83" s="58">
        <f t="shared" si="10"/>
        <v>0</v>
      </c>
      <c r="V83" s="58">
        <f t="shared" si="11"/>
        <v>0</v>
      </c>
      <c r="W83" s="58">
        <f t="shared" si="12"/>
        <v>0</v>
      </c>
      <c r="X83" s="58">
        <f t="shared" si="13"/>
        <v>0</v>
      </c>
      <c r="Y83" s="58">
        <f t="shared" si="14"/>
        <v>0</v>
      </c>
      <c r="Z83" s="58">
        <f t="shared" si="15"/>
        <v>0</v>
      </c>
      <c r="AA83" s="58">
        <f t="shared" si="16"/>
        <v>0</v>
      </c>
      <c r="AB83" s="58">
        <f t="shared" si="17"/>
        <v>0</v>
      </c>
      <c r="AC83" s="58">
        <f t="shared" si="18"/>
        <v>0</v>
      </c>
      <c r="AD83" s="58">
        <f t="shared" si="19"/>
        <v>0</v>
      </c>
    </row>
    <row r="84" spans="2:30" x14ac:dyDescent="0.25">
      <c r="B84" s="26">
        <v>63</v>
      </c>
      <c r="C84" s="52"/>
      <c r="D84" s="54"/>
      <c r="E84" s="54"/>
      <c r="F84" s="54"/>
      <c r="G84" s="54"/>
      <c r="H84" s="54"/>
      <c r="I84" s="54"/>
      <c r="J84" s="54"/>
      <c r="K84" s="126"/>
      <c r="L84" s="54"/>
      <c r="M84" s="44">
        <f t="shared" si="20"/>
        <v>0</v>
      </c>
      <c r="N84" s="15"/>
      <c r="O84" s="16"/>
      <c r="Q84" s="58">
        <f t="shared" si="6"/>
        <v>0</v>
      </c>
      <c r="R84" s="58">
        <f t="shared" si="7"/>
        <v>0</v>
      </c>
      <c r="S84" s="58">
        <f t="shared" si="8"/>
        <v>0</v>
      </c>
      <c r="T84" s="58">
        <f t="shared" si="9"/>
        <v>0</v>
      </c>
      <c r="U84" s="58">
        <f t="shared" si="10"/>
        <v>0</v>
      </c>
      <c r="V84" s="58">
        <f t="shared" si="11"/>
        <v>0</v>
      </c>
      <c r="W84" s="58">
        <f t="shared" si="12"/>
        <v>0</v>
      </c>
      <c r="X84" s="58">
        <f t="shared" si="13"/>
        <v>0</v>
      </c>
      <c r="Y84" s="58">
        <f t="shared" si="14"/>
        <v>0</v>
      </c>
      <c r="Z84" s="58">
        <f t="shared" si="15"/>
        <v>0</v>
      </c>
      <c r="AA84" s="58">
        <f t="shared" si="16"/>
        <v>0</v>
      </c>
      <c r="AB84" s="58">
        <f t="shared" si="17"/>
        <v>0</v>
      </c>
      <c r="AC84" s="58">
        <f t="shared" si="18"/>
        <v>0</v>
      </c>
      <c r="AD84" s="58">
        <f t="shared" si="19"/>
        <v>0</v>
      </c>
    </row>
    <row r="85" spans="2:30" x14ac:dyDescent="0.25">
      <c r="B85" s="26">
        <v>64</v>
      </c>
      <c r="C85" s="52"/>
      <c r="D85" s="54"/>
      <c r="E85" s="54"/>
      <c r="F85" s="54"/>
      <c r="G85" s="54"/>
      <c r="H85" s="54"/>
      <c r="I85" s="54"/>
      <c r="J85" s="54"/>
      <c r="K85" s="126"/>
      <c r="L85" s="54"/>
      <c r="M85" s="44">
        <f t="shared" si="20"/>
        <v>0</v>
      </c>
      <c r="N85" s="15"/>
      <c r="O85" s="16"/>
      <c r="Q85" s="58">
        <f t="shared" si="6"/>
        <v>0</v>
      </c>
      <c r="R85" s="58">
        <f t="shared" si="7"/>
        <v>0</v>
      </c>
      <c r="S85" s="58">
        <f t="shared" si="8"/>
        <v>0</v>
      </c>
      <c r="T85" s="58">
        <f t="shared" si="9"/>
        <v>0</v>
      </c>
      <c r="U85" s="58">
        <f t="shared" si="10"/>
        <v>0</v>
      </c>
      <c r="V85" s="58">
        <f t="shared" si="11"/>
        <v>0</v>
      </c>
      <c r="W85" s="58">
        <f t="shared" si="12"/>
        <v>0</v>
      </c>
      <c r="X85" s="58">
        <f t="shared" si="13"/>
        <v>0</v>
      </c>
      <c r="Y85" s="58">
        <f t="shared" si="14"/>
        <v>0</v>
      </c>
      <c r="Z85" s="58">
        <f t="shared" si="15"/>
        <v>0</v>
      </c>
      <c r="AA85" s="58">
        <f t="shared" si="16"/>
        <v>0</v>
      </c>
      <c r="AB85" s="58">
        <f t="shared" si="17"/>
        <v>0</v>
      </c>
      <c r="AC85" s="58">
        <f t="shared" si="18"/>
        <v>0</v>
      </c>
      <c r="AD85" s="58">
        <f t="shared" si="19"/>
        <v>0</v>
      </c>
    </row>
    <row r="86" spans="2:30" x14ac:dyDescent="0.25">
      <c r="B86" s="26">
        <v>65</v>
      </c>
      <c r="C86" s="52"/>
      <c r="D86" s="54"/>
      <c r="E86" s="54"/>
      <c r="F86" s="54"/>
      <c r="G86" s="54"/>
      <c r="H86" s="54"/>
      <c r="I86" s="54"/>
      <c r="J86" s="54"/>
      <c r="K86" s="126"/>
      <c r="L86" s="54"/>
      <c r="M86" s="44">
        <f t="shared" si="20"/>
        <v>0</v>
      </c>
      <c r="N86" s="15"/>
      <c r="O86" s="16"/>
      <c r="Q86" s="58">
        <f t="shared" si="6"/>
        <v>0</v>
      </c>
      <c r="R86" s="58">
        <f t="shared" si="7"/>
        <v>0</v>
      </c>
      <c r="S86" s="58">
        <f t="shared" si="8"/>
        <v>0</v>
      </c>
      <c r="T86" s="58">
        <f t="shared" si="9"/>
        <v>0</v>
      </c>
      <c r="U86" s="58">
        <f t="shared" si="10"/>
        <v>0</v>
      </c>
      <c r="V86" s="58">
        <f t="shared" si="11"/>
        <v>0</v>
      </c>
      <c r="W86" s="58">
        <f t="shared" si="12"/>
        <v>0</v>
      </c>
      <c r="X86" s="58">
        <f t="shared" si="13"/>
        <v>0</v>
      </c>
      <c r="Y86" s="58">
        <f t="shared" si="14"/>
        <v>0</v>
      </c>
      <c r="Z86" s="58">
        <f t="shared" si="15"/>
        <v>0</v>
      </c>
      <c r="AA86" s="58">
        <f t="shared" si="16"/>
        <v>0</v>
      </c>
      <c r="AB86" s="58">
        <f t="shared" si="17"/>
        <v>0</v>
      </c>
      <c r="AC86" s="58">
        <f t="shared" si="18"/>
        <v>0</v>
      </c>
      <c r="AD86" s="58">
        <f t="shared" si="19"/>
        <v>0</v>
      </c>
    </row>
    <row r="87" spans="2:30" x14ac:dyDescent="0.25">
      <c r="B87" s="26">
        <v>66</v>
      </c>
      <c r="C87" s="52"/>
      <c r="D87" s="54"/>
      <c r="E87" s="54"/>
      <c r="F87" s="54"/>
      <c r="G87" s="54"/>
      <c r="H87" s="54"/>
      <c r="I87" s="54"/>
      <c r="J87" s="54"/>
      <c r="K87" s="126"/>
      <c r="L87" s="54"/>
      <c r="M87" s="44">
        <f t="shared" si="20"/>
        <v>0</v>
      </c>
      <c r="N87" s="15"/>
      <c r="O87" s="16"/>
      <c r="Q87" s="58">
        <f t="shared" ref="Q87:Q150" si="21">IF(AND($F87="n",OR($H87="r", $H87="d", $H87="b")), 20*I87, 0)</f>
        <v>0</v>
      </c>
      <c r="R87" s="58">
        <f t="shared" ref="R87:R150" si="22">IF(AND($F87="y",OR($H87="r", $H87="d", $H87="b")), 40*I87, 0)</f>
        <v>0</v>
      </c>
      <c r="S87" s="58">
        <f t="shared" ref="S87:S150" si="23">IF(AND($F87="n",OR($H87="ri")), 20*I87, 0)</f>
        <v>0</v>
      </c>
      <c r="T87" s="58">
        <f t="shared" ref="T87:T150" si="24">IF(AND($F87="y",OR($H87="ri")), 40*I87, 0)</f>
        <v>0</v>
      </c>
      <c r="U87" s="58">
        <f t="shared" ref="U87:U150" si="25">IF(AND($F87="n",OR($H87="f")), 20*I87, 0)</f>
        <v>0</v>
      </c>
      <c r="V87" s="58">
        <f t="shared" ref="V87:V150" si="26">IF(AND($F87="y",OR($H87="f")), 40*I87, 0)</f>
        <v>0</v>
      </c>
      <c r="W87" s="58">
        <f t="shared" ref="W87:W150" si="27">IF(AND($F87="n",OR($H87="p", $H87="h")),20*I87, 0)</f>
        <v>0</v>
      </c>
      <c r="X87" s="58">
        <f t="shared" ref="X87:X150" si="28">IF(AND($F87="y",OR($H87="p", $H87="h")),40*I87, 0)</f>
        <v>0</v>
      </c>
      <c r="Y87" s="58">
        <f t="shared" ref="Y87:Y150" si="29">IF(AND($F87="n",$J87="b"),10*K87, 0)</f>
        <v>0</v>
      </c>
      <c r="Z87" s="58">
        <f t="shared" ref="Z87:Z150" si="30">IF(AND($F87="y",$J87="b"),20*K87, 0)</f>
        <v>0</v>
      </c>
      <c r="AA87" s="58">
        <f t="shared" ref="AA87:AA150" si="31">IF(AND($F87="n",$J87="c"),20*K87, 0)</f>
        <v>0</v>
      </c>
      <c r="AB87" s="58">
        <f t="shared" ref="AB87:AB150" si="32">IF(AND($F87="y",$J87="c"),40*K87, 0)</f>
        <v>0</v>
      </c>
      <c r="AC87" s="58">
        <f t="shared" ref="AC87:AC150" si="33">IF(F87="n",L87*1,0)</f>
        <v>0</v>
      </c>
      <c r="AD87" s="58">
        <f t="shared" ref="AD87:AD150" si="34">IF(F87="y",L87*2,0)</f>
        <v>0</v>
      </c>
    </row>
    <row r="88" spans="2:30" x14ac:dyDescent="0.25">
      <c r="B88" s="26">
        <v>67</v>
      </c>
      <c r="C88" s="52"/>
      <c r="D88" s="54"/>
      <c r="E88" s="54"/>
      <c r="F88" s="54"/>
      <c r="G88" s="54"/>
      <c r="H88" s="54"/>
      <c r="I88" s="54"/>
      <c r="J88" s="54"/>
      <c r="K88" s="126"/>
      <c r="L88" s="54"/>
      <c r="M88" s="44">
        <f t="shared" ref="M88:M151" si="35">IF(AND(C88&lt;&gt;"",D88&lt;&gt;"",E88&lt;&gt;"",F88&lt;&gt;"",G88&lt;&gt;"",H88&lt;&gt;"",I88&lt;&gt;"",J88&lt;&gt;""),SUM(Q88:AD88),0)</f>
        <v>0</v>
      </c>
      <c r="N88" s="15"/>
      <c r="O88" s="16"/>
      <c r="Q88" s="58">
        <f t="shared" si="21"/>
        <v>0</v>
      </c>
      <c r="R88" s="58">
        <f t="shared" si="22"/>
        <v>0</v>
      </c>
      <c r="S88" s="58">
        <f t="shared" si="23"/>
        <v>0</v>
      </c>
      <c r="T88" s="58">
        <f t="shared" si="24"/>
        <v>0</v>
      </c>
      <c r="U88" s="58">
        <f t="shared" si="25"/>
        <v>0</v>
      </c>
      <c r="V88" s="58">
        <f t="shared" si="26"/>
        <v>0</v>
      </c>
      <c r="W88" s="58">
        <f t="shared" si="27"/>
        <v>0</v>
      </c>
      <c r="X88" s="58">
        <f t="shared" si="28"/>
        <v>0</v>
      </c>
      <c r="Y88" s="58">
        <f t="shared" si="29"/>
        <v>0</v>
      </c>
      <c r="Z88" s="58">
        <f t="shared" si="30"/>
        <v>0</v>
      </c>
      <c r="AA88" s="58">
        <f t="shared" si="31"/>
        <v>0</v>
      </c>
      <c r="AB88" s="58">
        <f t="shared" si="32"/>
        <v>0</v>
      </c>
      <c r="AC88" s="58">
        <f t="shared" si="33"/>
        <v>0</v>
      </c>
      <c r="AD88" s="58">
        <f t="shared" si="34"/>
        <v>0</v>
      </c>
    </row>
    <row r="89" spans="2:30" x14ac:dyDescent="0.25">
      <c r="B89" s="26">
        <v>68</v>
      </c>
      <c r="C89" s="52"/>
      <c r="D89" s="54"/>
      <c r="E89" s="54"/>
      <c r="F89" s="54"/>
      <c r="G89" s="54"/>
      <c r="H89" s="54"/>
      <c r="I89" s="54"/>
      <c r="J89" s="54"/>
      <c r="K89" s="126"/>
      <c r="L89" s="54"/>
      <c r="M89" s="44">
        <f t="shared" si="35"/>
        <v>0</v>
      </c>
      <c r="N89" s="15"/>
      <c r="O89" s="16"/>
      <c r="Q89" s="58">
        <f t="shared" si="21"/>
        <v>0</v>
      </c>
      <c r="R89" s="58">
        <f t="shared" si="22"/>
        <v>0</v>
      </c>
      <c r="S89" s="58">
        <f t="shared" si="23"/>
        <v>0</v>
      </c>
      <c r="T89" s="58">
        <f t="shared" si="24"/>
        <v>0</v>
      </c>
      <c r="U89" s="58">
        <f t="shared" si="25"/>
        <v>0</v>
      </c>
      <c r="V89" s="58">
        <f t="shared" si="26"/>
        <v>0</v>
      </c>
      <c r="W89" s="58">
        <f t="shared" si="27"/>
        <v>0</v>
      </c>
      <c r="X89" s="58">
        <f t="shared" si="28"/>
        <v>0</v>
      </c>
      <c r="Y89" s="58">
        <f t="shared" si="29"/>
        <v>0</v>
      </c>
      <c r="Z89" s="58">
        <f t="shared" si="30"/>
        <v>0</v>
      </c>
      <c r="AA89" s="58">
        <f t="shared" si="31"/>
        <v>0</v>
      </c>
      <c r="AB89" s="58">
        <f t="shared" si="32"/>
        <v>0</v>
      </c>
      <c r="AC89" s="58">
        <f t="shared" si="33"/>
        <v>0</v>
      </c>
      <c r="AD89" s="58">
        <f t="shared" si="34"/>
        <v>0</v>
      </c>
    </row>
    <row r="90" spans="2:30" x14ac:dyDescent="0.25">
      <c r="B90" s="26">
        <v>69</v>
      </c>
      <c r="C90" s="52"/>
      <c r="D90" s="54"/>
      <c r="E90" s="54"/>
      <c r="F90" s="54"/>
      <c r="G90" s="54"/>
      <c r="H90" s="54"/>
      <c r="I90" s="54"/>
      <c r="J90" s="54"/>
      <c r="K90" s="126"/>
      <c r="L90" s="54"/>
      <c r="M90" s="44">
        <f t="shared" si="35"/>
        <v>0</v>
      </c>
      <c r="N90" s="15"/>
      <c r="O90" s="16"/>
      <c r="Q90" s="58">
        <f t="shared" si="21"/>
        <v>0</v>
      </c>
      <c r="R90" s="58">
        <f t="shared" si="22"/>
        <v>0</v>
      </c>
      <c r="S90" s="58">
        <f t="shared" si="23"/>
        <v>0</v>
      </c>
      <c r="T90" s="58">
        <f t="shared" si="24"/>
        <v>0</v>
      </c>
      <c r="U90" s="58">
        <f t="shared" si="25"/>
        <v>0</v>
      </c>
      <c r="V90" s="58">
        <f t="shared" si="26"/>
        <v>0</v>
      </c>
      <c r="W90" s="58">
        <f t="shared" si="27"/>
        <v>0</v>
      </c>
      <c r="X90" s="58">
        <f t="shared" si="28"/>
        <v>0</v>
      </c>
      <c r="Y90" s="58">
        <f t="shared" si="29"/>
        <v>0</v>
      </c>
      <c r="Z90" s="58">
        <f t="shared" si="30"/>
        <v>0</v>
      </c>
      <c r="AA90" s="58">
        <f t="shared" si="31"/>
        <v>0</v>
      </c>
      <c r="AB90" s="58">
        <f t="shared" si="32"/>
        <v>0</v>
      </c>
      <c r="AC90" s="58">
        <f t="shared" si="33"/>
        <v>0</v>
      </c>
      <c r="AD90" s="58">
        <f t="shared" si="34"/>
        <v>0</v>
      </c>
    </row>
    <row r="91" spans="2:30" x14ac:dyDescent="0.25">
      <c r="B91" s="26">
        <v>70</v>
      </c>
      <c r="C91" s="52"/>
      <c r="D91" s="54"/>
      <c r="E91" s="54"/>
      <c r="F91" s="54"/>
      <c r="G91" s="54"/>
      <c r="H91" s="54"/>
      <c r="I91" s="54"/>
      <c r="J91" s="54"/>
      <c r="K91" s="126"/>
      <c r="L91" s="54"/>
      <c r="M91" s="44">
        <f t="shared" si="35"/>
        <v>0</v>
      </c>
      <c r="N91" s="15"/>
      <c r="O91" s="16"/>
      <c r="Q91" s="58">
        <f t="shared" si="21"/>
        <v>0</v>
      </c>
      <c r="R91" s="58">
        <f t="shared" si="22"/>
        <v>0</v>
      </c>
      <c r="S91" s="58">
        <f t="shared" si="23"/>
        <v>0</v>
      </c>
      <c r="T91" s="58">
        <f t="shared" si="24"/>
        <v>0</v>
      </c>
      <c r="U91" s="58">
        <f t="shared" si="25"/>
        <v>0</v>
      </c>
      <c r="V91" s="58">
        <f t="shared" si="26"/>
        <v>0</v>
      </c>
      <c r="W91" s="58">
        <f t="shared" si="27"/>
        <v>0</v>
      </c>
      <c r="X91" s="58">
        <f t="shared" si="28"/>
        <v>0</v>
      </c>
      <c r="Y91" s="58">
        <f t="shared" si="29"/>
        <v>0</v>
      </c>
      <c r="Z91" s="58">
        <f t="shared" si="30"/>
        <v>0</v>
      </c>
      <c r="AA91" s="58">
        <f t="shared" si="31"/>
        <v>0</v>
      </c>
      <c r="AB91" s="58">
        <f t="shared" si="32"/>
        <v>0</v>
      </c>
      <c r="AC91" s="58">
        <f t="shared" si="33"/>
        <v>0</v>
      </c>
      <c r="AD91" s="58">
        <f t="shared" si="34"/>
        <v>0</v>
      </c>
    </row>
    <row r="92" spans="2:30" x14ac:dyDescent="0.25">
      <c r="B92" s="26">
        <v>71</v>
      </c>
      <c r="C92" s="52"/>
      <c r="D92" s="54"/>
      <c r="E92" s="54"/>
      <c r="F92" s="54"/>
      <c r="G92" s="54"/>
      <c r="H92" s="54"/>
      <c r="I92" s="54"/>
      <c r="J92" s="54"/>
      <c r="K92" s="126"/>
      <c r="L92" s="54"/>
      <c r="M92" s="44">
        <f t="shared" si="35"/>
        <v>0</v>
      </c>
      <c r="N92" s="15"/>
      <c r="O92" s="16"/>
      <c r="Q92" s="58">
        <f t="shared" si="21"/>
        <v>0</v>
      </c>
      <c r="R92" s="58">
        <f t="shared" si="22"/>
        <v>0</v>
      </c>
      <c r="S92" s="58">
        <f t="shared" si="23"/>
        <v>0</v>
      </c>
      <c r="T92" s="58">
        <f t="shared" si="24"/>
        <v>0</v>
      </c>
      <c r="U92" s="58">
        <f t="shared" si="25"/>
        <v>0</v>
      </c>
      <c r="V92" s="58">
        <f t="shared" si="26"/>
        <v>0</v>
      </c>
      <c r="W92" s="58">
        <f t="shared" si="27"/>
        <v>0</v>
      </c>
      <c r="X92" s="58">
        <f t="shared" si="28"/>
        <v>0</v>
      </c>
      <c r="Y92" s="58">
        <f t="shared" si="29"/>
        <v>0</v>
      </c>
      <c r="Z92" s="58">
        <f t="shared" si="30"/>
        <v>0</v>
      </c>
      <c r="AA92" s="58">
        <f t="shared" si="31"/>
        <v>0</v>
      </c>
      <c r="AB92" s="58">
        <f t="shared" si="32"/>
        <v>0</v>
      </c>
      <c r="AC92" s="58">
        <f t="shared" si="33"/>
        <v>0</v>
      </c>
      <c r="AD92" s="58">
        <f t="shared" si="34"/>
        <v>0</v>
      </c>
    </row>
    <row r="93" spans="2:30" x14ac:dyDescent="0.25">
      <c r="B93" s="26">
        <v>72</v>
      </c>
      <c r="C93" s="52"/>
      <c r="D93" s="54"/>
      <c r="E93" s="54"/>
      <c r="F93" s="54"/>
      <c r="G93" s="54"/>
      <c r="H93" s="54"/>
      <c r="I93" s="54"/>
      <c r="J93" s="54"/>
      <c r="K93" s="126"/>
      <c r="L93" s="54"/>
      <c r="M93" s="44">
        <f t="shared" si="35"/>
        <v>0</v>
      </c>
      <c r="N93" s="15"/>
      <c r="O93" s="16"/>
      <c r="Q93" s="58">
        <f t="shared" si="21"/>
        <v>0</v>
      </c>
      <c r="R93" s="58">
        <f t="shared" si="22"/>
        <v>0</v>
      </c>
      <c r="S93" s="58">
        <f t="shared" si="23"/>
        <v>0</v>
      </c>
      <c r="T93" s="58">
        <f t="shared" si="24"/>
        <v>0</v>
      </c>
      <c r="U93" s="58">
        <f t="shared" si="25"/>
        <v>0</v>
      </c>
      <c r="V93" s="58">
        <f t="shared" si="26"/>
        <v>0</v>
      </c>
      <c r="W93" s="58">
        <f t="shared" si="27"/>
        <v>0</v>
      </c>
      <c r="X93" s="58">
        <f t="shared" si="28"/>
        <v>0</v>
      </c>
      <c r="Y93" s="58">
        <f t="shared" si="29"/>
        <v>0</v>
      </c>
      <c r="Z93" s="58">
        <f t="shared" si="30"/>
        <v>0</v>
      </c>
      <c r="AA93" s="58">
        <f t="shared" si="31"/>
        <v>0</v>
      </c>
      <c r="AB93" s="58">
        <f t="shared" si="32"/>
        <v>0</v>
      </c>
      <c r="AC93" s="58">
        <f t="shared" si="33"/>
        <v>0</v>
      </c>
      <c r="AD93" s="58">
        <f t="shared" si="34"/>
        <v>0</v>
      </c>
    </row>
    <row r="94" spans="2:30" x14ac:dyDescent="0.25">
      <c r="B94" s="26">
        <v>73</v>
      </c>
      <c r="C94" s="52"/>
      <c r="D94" s="54"/>
      <c r="E94" s="54"/>
      <c r="F94" s="54"/>
      <c r="G94" s="54"/>
      <c r="H94" s="54"/>
      <c r="I94" s="54"/>
      <c r="J94" s="54"/>
      <c r="K94" s="126"/>
      <c r="L94" s="54"/>
      <c r="M94" s="44">
        <f t="shared" si="35"/>
        <v>0</v>
      </c>
      <c r="N94" s="15"/>
      <c r="O94" s="16"/>
      <c r="Q94" s="58">
        <f t="shared" si="21"/>
        <v>0</v>
      </c>
      <c r="R94" s="58">
        <f t="shared" si="22"/>
        <v>0</v>
      </c>
      <c r="S94" s="58">
        <f t="shared" si="23"/>
        <v>0</v>
      </c>
      <c r="T94" s="58">
        <f t="shared" si="24"/>
        <v>0</v>
      </c>
      <c r="U94" s="58">
        <f t="shared" si="25"/>
        <v>0</v>
      </c>
      <c r="V94" s="58">
        <f t="shared" si="26"/>
        <v>0</v>
      </c>
      <c r="W94" s="58">
        <f t="shared" si="27"/>
        <v>0</v>
      </c>
      <c r="X94" s="58">
        <f t="shared" si="28"/>
        <v>0</v>
      </c>
      <c r="Y94" s="58">
        <f t="shared" si="29"/>
        <v>0</v>
      </c>
      <c r="Z94" s="58">
        <f t="shared" si="30"/>
        <v>0</v>
      </c>
      <c r="AA94" s="58">
        <f t="shared" si="31"/>
        <v>0</v>
      </c>
      <c r="AB94" s="58">
        <f t="shared" si="32"/>
        <v>0</v>
      </c>
      <c r="AC94" s="58">
        <f t="shared" si="33"/>
        <v>0</v>
      </c>
      <c r="AD94" s="58">
        <f t="shared" si="34"/>
        <v>0</v>
      </c>
    </row>
    <row r="95" spans="2:30" x14ac:dyDescent="0.25">
      <c r="B95" s="26">
        <v>74</v>
      </c>
      <c r="C95" s="52"/>
      <c r="D95" s="54"/>
      <c r="E95" s="54"/>
      <c r="F95" s="54"/>
      <c r="G95" s="54"/>
      <c r="H95" s="54"/>
      <c r="I95" s="54"/>
      <c r="J95" s="54"/>
      <c r="K95" s="126"/>
      <c r="L95" s="54"/>
      <c r="M95" s="44">
        <f t="shared" si="35"/>
        <v>0</v>
      </c>
      <c r="N95" s="15"/>
      <c r="O95" s="16"/>
      <c r="Q95" s="58">
        <f t="shared" si="21"/>
        <v>0</v>
      </c>
      <c r="R95" s="58">
        <f t="shared" si="22"/>
        <v>0</v>
      </c>
      <c r="S95" s="58">
        <f t="shared" si="23"/>
        <v>0</v>
      </c>
      <c r="T95" s="58">
        <f t="shared" si="24"/>
        <v>0</v>
      </c>
      <c r="U95" s="58">
        <f t="shared" si="25"/>
        <v>0</v>
      </c>
      <c r="V95" s="58">
        <f t="shared" si="26"/>
        <v>0</v>
      </c>
      <c r="W95" s="58">
        <f t="shared" si="27"/>
        <v>0</v>
      </c>
      <c r="X95" s="58">
        <f t="shared" si="28"/>
        <v>0</v>
      </c>
      <c r="Y95" s="58">
        <f t="shared" si="29"/>
        <v>0</v>
      </c>
      <c r="Z95" s="58">
        <f t="shared" si="30"/>
        <v>0</v>
      </c>
      <c r="AA95" s="58">
        <f t="shared" si="31"/>
        <v>0</v>
      </c>
      <c r="AB95" s="58">
        <f t="shared" si="32"/>
        <v>0</v>
      </c>
      <c r="AC95" s="58">
        <f t="shared" si="33"/>
        <v>0</v>
      </c>
      <c r="AD95" s="58">
        <f t="shared" si="34"/>
        <v>0</v>
      </c>
    </row>
    <row r="96" spans="2:30" x14ac:dyDescent="0.25">
      <c r="B96" s="26">
        <v>75</v>
      </c>
      <c r="C96" s="52"/>
      <c r="D96" s="54"/>
      <c r="E96" s="54"/>
      <c r="F96" s="54"/>
      <c r="G96" s="54"/>
      <c r="H96" s="54"/>
      <c r="I96" s="54"/>
      <c r="J96" s="54"/>
      <c r="K96" s="126"/>
      <c r="L96" s="54"/>
      <c r="M96" s="44">
        <f t="shared" si="35"/>
        <v>0</v>
      </c>
      <c r="N96" s="15"/>
      <c r="O96" s="16"/>
      <c r="Q96" s="58">
        <f t="shared" si="21"/>
        <v>0</v>
      </c>
      <c r="R96" s="58">
        <f t="shared" si="22"/>
        <v>0</v>
      </c>
      <c r="S96" s="58">
        <f t="shared" si="23"/>
        <v>0</v>
      </c>
      <c r="T96" s="58">
        <f t="shared" si="24"/>
        <v>0</v>
      </c>
      <c r="U96" s="58">
        <f t="shared" si="25"/>
        <v>0</v>
      </c>
      <c r="V96" s="58">
        <f t="shared" si="26"/>
        <v>0</v>
      </c>
      <c r="W96" s="58">
        <f t="shared" si="27"/>
        <v>0</v>
      </c>
      <c r="X96" s="58">
        <f t="shared" si="28"/>
        <v>0</v>
      </c>
      <c r="Y96" s="58">
        <f t="shared" si="29"/>
        <v>0</v>
      </c>
      <c r="Z96" s="58">
        <f t="shared" si="30"/>
        <v>0</v>
      </c>
      <c r="AA96" s="58">
        <f t="shared" si="31"/>
        <v>0</v>
      </c>
      <c r="AB96" s="58">
        <f t="shared" si="32"/>
        <v>0</v>
      </c>
      <c r="AC96" s="58">
        <f t="shared" si="33"/>
        <v>0</v>
      </c>
      <c r="AD96" s="58">
        <f t="shared" si="34"/>
        <v>0</v>
      </c>
    </row>
    <row r="97" spans="2:30" x14ac:dyDescent="0.25">
      <c r="B97" s="26">
        <v>76</v>
      </c>
      <c r="C97" s="52"/>
      <c r="D97" s="54"/>
      <c r="E97" s="54"/>
      <c r="F97" s="54"/>
      <c r="G97" s="54"/>
      <c r="H97" s="54"/>
      <c r="I97" s="54"/>
      <c r="J97" s="54"/>
      <c r="K97" s="126"/>
      <c r="L97" s="54"/>
      <c r="M97" s="44">
        <f t="shared" si="35"/>
        <v>0</v>
      </c>
      <c r="N97" s="15"/>
      <c r="O97" s="16"/>
      <c r="Q97" s="58">
        <f t="shared" si="21"/>
        <v>0</v>
      </c>
      <c r="R97" s="58">
        <f t="shared" si="22"/>
        <v>0</v>
      </c>
      <c r="S97" s="58">
        <f t="shared" si="23"/>
        <v>0</v>
      </c>
      <c r="T97" s="58">
        <f t="shared" si="24"/>
        <v>0</v>
      </c>
      <c r="U97" s="58">
        <f t="shared" si="25"/>
        <v>0</v>
      </c>
      <c r="V97" s="58">
        <f t="shared" si="26"/>
        <v>0</v>
      </c>
      <c r="W97" s="58">
        <f t="shared" si="27"/>
        <v>0</v>
      </c>
      <c r="X97" s="58">
        <f t="shared" si="28"/>
        <v>0</v>
      </c>
      <c r="Y97" s="58">
        <f t="shared" si="29"/>
        <v>0</v>
      </c>
      <c r="Z97" s="58">
        <f t="shared" si="30"/>
        <v>0</v>
      </c>
      <c r="AA97" s="58">
        <f t="shared" si="31"/>
        <v>0</v>
      </c>
      <c r="AB97" s="58">
        <f t="shared" si="32"/>
        <v>0</v>
      </c>
      <c r="AC97" s="58">
        <f t="shared" si="33"/>
        <v>0</v>
      </c>
      <c r="AD97" s="58">
        <f t="shared" si="34"/>
        <v>0</v>
      </c>
    </row>
    <row r="98" spans="2:30" x14ac:dyDescent="0.25">
      <c r="B98" s="26">
        <v>77</v>
      </c>
      <c r="C98" s="52"/>
      <c r="D98" s="54"/>
      <c r="E98" s="54"/>
      <c r="F98" s="54"/>
      <c r="G98" s="54"/>
      <c r="H98" s="54"/>
      <c r="I98" s="54"/>
      <c r="J98" s="54"/>
      <c r="K98" s="126"/>
      <c r="L98" s="54"/>
      <c r="M98" s="44">
        <f t="shared" si="35"/>
        <v>0</v>
      </c>
      <c r="N98" s="15"/>
      <c r="O98" s="16"/>
      <c r="Q98" s="58">
        <f t="shared" si="21"/>
        <v>0</v>
      </c>
      <c r="R98" s="58">
        <f t="shared" si="22"/>
        <v>0</v>
      </c>
      <c r="S98" s="58">
        <f t="shared" si="23"/>
        <v>0</v>
      </c>
      <c r="T98" s="58">
        <f t="shared" si="24"/>
        <v>0</v>
      </c>
      <c r="U98" s="58">
        <f t="shared" si="25"/>
        <v>0</v>
      </c>
      <c r="V98" s="58">
        <f t="shared" si="26"/>
        <v>0</v>
      </c>
      <c r="W98" s="58">
        <f t="shared" si="27"/>
        <v>0</v>
      </c>
      <c r="X98" s="58">
        <f t="shared" si="28"/>
        <v>0</v>
      </c>
      <c r="Y98" s="58">
        <f t="shared" si="29"/>
        <v>0</v>
      </c>
      <c r="Z98" s="58">
        <f t="shared" si="30"/>
        <v>0</v>
      </c>
      <c r="AA98" s="58">
        <f t="shared" si="31"/>
        <v>0</v>
      </c>
      <c r="AB98" s="58">
        <f t="shared" si="32"/>
        <v>0</v>
      </c>
      <c r="AC98" s="58">
        <f t="shared" si="33"/>
        <v>0</v>
      </c>
      <c r="AD98" s="58">
        <f t="shared" si="34"/>
        <v>0</v>
      </c>
    </row>
    <row r="99" spans="2:30" x14ac:dyDescent="0.25">
      <c r="B99" s="26">
        <v>78</v>
      </c>
      <c r="C99" s="52"/>
      <c r="D99" s="54"/>
      <c r="E99" s="54"/>
      <c r="F99" s="54"/>
      <c r="G99" s="54"/>
      <c r="H99" s="54"/>
      <c r="I99" s="54"/>
      <c r="J99" s="54"/>
      <c r="K99" s="126"/>
      <c r="L99" s="54"/>
      <c r="M99" s="44">
        <f t="shared" si="35"/>
        <v>0</v>
      </c>
      <c r="N99" s="15"/>
      <c r="O99" s="16"/>
      <c r="Q99" s="58">
        <f t="shared" si="21"/>
        <v>0</v>
      </c>
      <c r="R99" s="58">
        <f t="shared" si="22"/>
        <v>0</v>
      </c>
      <c r="S99" s="58">
        <f t="shared" si="23"/>
        <v>0</v>
      </c>
      <c r="T99" s="58">
        <f t="shared" si="24"/>
        <v>0</v>
      </c>
      <c r="U99" s="58">
        <f t="shared" si="25"/>
        <v>0</v>
      </c>
      <c r="V99" s="58">
        <f t="shared" si="26"/>
        <v>0</v>
      </c>
      <c r="W99" s="58">
        <f t="shared" si="27"/>
        <v>0</v>
      </c>
      <c r="X99" s="58">
        <f t="shared" si="28"/>
        <v>0</v>
      </c>
      <c r="Y99" s="58">
        <f t="shared" si="29"/>
        <v>0</v>
      </c>
      <c r="Z99" s="58">
        <f t="shared" si="30"/>
        <v>0</v>
      </c>
      <c r="AA99" s="58">
        <f t="shared" si="31"/>
        <v>0</v>
      </c>
      <c r="AB99" s="58">
        <f t="shared" si="32"/>
        <v>0</v>
      </c>
      <c r="AC99" s="58">
        <f t="shared" si="33"/>
        <v>0</v>
      </c>
      <c r="AD99" s="58">
        <f t="shared" si="34"/>
        <v>0</v>
      </c>
    </row>
    <row r="100" spans="2:30" x14ac:dyDescent="0.25">
      <c r="B100" s="26">
        <v>79</v>
      </c>
      <c r="C100" s="52"/>
      <c r="D100" s="54"/>
      <c r="E100" s="54"/>
      <c r="F100" s="54"/>
      <c r="G100" s="54"/>
      <c r="H100" s="54"/>
      <c r="I100" s="54"/>
      <c r="J100" s="54"/>
      <c r="K100" s="126"/>
      <c r="L100" s="54"/>
      <c r="M100" s="44">
        <f t="shared" si="35"/>
        <v>0</v>
      </c>
      <c r="N100" s="15"/>
      <c r="O100" s="16"/>
      <c r="Q100" s="58">
        <f t="shared" si="21"/>
        <v>0</v>
      </c>
      <c r="R100" s="58">
        <f t="shared" si="22"/>
        <v>0</v>
      </c>
      <c r="S100" s="58">
        <f t="shared" si="23"/>
        <v>0</v>
      </c>
      <c r="T100" s="58">
        <f t="shared" si="24"/>
        <v>0</v>
      </c>
      <c r="U100" s="58">
        <f t="shared" si="25"/>
        <v>0</v>
      </c>
      <c r="V100" s="58">
        <f t="shared" si="26"/>
        <v>0</v>
      </c>
      <c r="W100" s="58">
        <f t="shared" si="27"/>
        <v>0</v>
      </c>
      <c r="X100" s="58">
        <f t="shared" si="28"/>
        <v>0</v>
      </c>
      <c r="Y100" s="58">
        <f t="shared" si="29"/>
        <v>0</v>
      </c>
      <c r="Z100" s="58">
        <f t="shared" si="30"/>
        <v>0</v>
      </c>
      <c r="AA100" s="58">
        <f t="shared" si="31"/>
        <v>0</v>
      </c>
      <c r="AB100" s="58">
        <f t="shared" si="32"/>
        <v>0</v>
      </c>
      <c r="AC100" s="58">
        <f t="shared" si="33"/>
        <v>0</v>
      </c>
      <c r="AD100" s="58">
        <f t="shared" si="34"/>
        <v>0</v>
      </c>
    </row>
    <row r="101" spans="2:30" x14ac:dyDescent="0.25">
      <c r="B101" s="26">
        <v>80</v>
      </c>
      <c r="C101" s="52"/>
      <c r="D101" s="54"/>
      <c r="E101" s="54"/>
      <c r="F101" s="54"/>
      <c r="G101" s="54"/>
      <c r="H101" s="54"/>
      <c r="I101" s="54"/>
      <c r="J101" s="54"/>
      <c r="K101" s="126"/>
      <c r="L101" s="54"/>
      <c r="M101" s="44">
        <f t="shared" si="35"/>
        <v>0</v>
      </c>
      <c r="N101" s="15"/>
      <c r="O101" s="16"/>
      <c r="Q101" s="58">
        <f t="shared" si="21"/>
        <v>0</v>
      </c>
      <c r="R101" s="58">
        <f t="shared" si="22"/>
        <v>0</v>
      </c>
      <c r="S101" s="58">
        <f t="shared" si="23"/>
        <v>0</v>
      </c>
      <c r="T101" s="58">
        <f t="shared" si="24"/>
        <v>0</v>
      </c>
      <c r="U101" s="58">
        <f t="shared" si="25"/>
        <v>0</v>
      </c>
      <c r="V101" s="58">
        <f t="shared" si="26"/>
        <v>0</v>
      </c>
      <c r="W101" s="58">
        <f t="shared" si="27"/>
        <v>0</v>
      </c>
      <c r="X101" s="58">
        <f t="shared" si="28"/>
        <v>0</v>
      </c>
      <c r="Y101" s="58">
        <f t="shared" si="29"/>
        <v>0</v>
      </c>
      <c r="Z101" s="58">
        <f t="shared" si="30"/>
        <v>0</v>
      </c>
      <c r="AA101" s="58">
        <f t="shared" si="31"/>
        <v>0</v>
      </c>
      <c r="AB101" s="58">
        <f t="shared" si="32"/>
        <v>0</v>
      </c>
      <c r="AC101" s="58">
        <f t="shared" si="33"/>
        <v>0</v>
      </c>
      <c r="AD101" s="58">
        <f t="shared" si="34"/>
        <v>0</v>
      </c>
    </row>
    <row r="102" spans="2:30" x14ac:dyDescent="0.25">
      <c r="B102" s="26">
        <v>81</v>
      </c>
      <c r="C102" s="52"/>
      <c r="D102" s="54"/>
      <c r="E102" s="54"/>
      <c r="F102" s="54"/>
      <c r="G102" s="54"/>
      <c r="H102" s="54"/>
      <c r="I102" s="54"/>
      <c r="J102" s="54"/>
      <c r="K102" s="126"/>
      <c r="L102" s="54"/>
      <c r="M102" s="44">
        <f t="shared" si="35"/>
        <v>0</v>
      </c>
      <c r="N102" s="15"/>
      <c r="O102" s="16"/>
      <c r="Q102" s="58">
        <f t="shared" si="21"/>
        <v>0</v>
      </c>
      <c r="R102" s="58">
        <f t="shared" si="22"/>
        <v>0</v>
      </c>
      <c r="S102" s="58">
        <f t="shared" si="23"/>
        <v>0</v>
      </c>
      <c r="T102" s="58">
        <f t="shared" si="24"/>
        <v>0</v>
      </c>
      <c r="U102" s="58">
        <f t="shared" si="25"/>
        <v>0</v>
      </c>
      <c r="V102" s="58">
        <f t="shared" si="26"/>
        <v>0</v>
      </c>
      <c r="W102" s="58">
        <f t="shared" si="27"/>
        <v>0</v>
      </c>
      <c r="X102" s="58">
        <f t="shared" si="28"/>
        <v>0</v>
      </c>
      <c r="Y102" s="58">
        <f t="shared" si="29"/>
        <v>0</v>
      </c>
      <c r="Z102" s="58">
        <f t="shared" si="30"/>
        <v>0</v>
      </c>
      <c r="AA102" s="58">
        <f t="shared" si="31"/>
        <v>0</v>
      </c>
      <c r="AB102" s="58">
        <f t="shared" si="32"/>
        <v>0</v>
      </c>
      <c r="AC102" s="58">
        <f t="shared" si="33"/>
        <v>0</v>
      </c>
      <c r="AD102" s="58">
        <f t="shared" si="34"/>
        <v>0</v>
      </c>
    </row>
    <row r="103" spans="2:30" x14ac:dyDescent="0.25">
      <c r="B103" s="26">
        <v>82</v>
      </c>
      <c r="C103" s="52"/>
      <c r="D103" s="54"/>
      <c r="E103" s="54"/>
      <c r="F103" s="54"/>
      <c r="G103" s="54"/>
      <c r="H103" s="54"/>
      <c r="I103" s="54"/>
      <c r="J103" s="54"/>
      <c r="K103" s="126"/>
      <c r="L103" s="54"/>
      <c r="M103" s="44">
        <f t="shared" si="35"/>
        <v>0</v>
      </c>
      <c r="N103" s="15"/>
      <c r="O103" s="16"/>
      <c r="Q103" s="58">
        <f t="shared" si="21"/>
        <v>0</v>
      </c>
      <c r="R103" s="58">
        <f t="shared" si="22"/>
        <v>0</v>
      </c>
      <c r="S103" s="58">
        <f t="shared" si="23"/>
        <v>0</v>
      </c>
      <c r="T103" s="58">
        <f t="shared" si="24"/>
        <v>0</v>
      </c>
      <c r="U103" s="58">
        <f t="shared" si="25"/>
        <v>0</v>
      </c>
      <c r="V103" s="58">
        <f t="shared" si="26"/>
        <v>0</v>
      </c>
      <c r="W103" s="58">
        <f t="shared" si="27"/>
        <v>0</v>
      </c>
      <c r="X103" s="58">
        <f t="shared" si="28"/>
        <v>0</v>
      </c>
      <c r="Y103" s="58">
        <f t="shared" si="29"/>
        <v>0</v>
      </c>
      <c r="Z103" s="58">
        <f t="shared" si="30"/>
        <v>0</v>
      </c>
      <c r="AA103" s="58">
        <f t="shared" si="31"/>
        <v>0</v>
      </c>
      <c r="AB103" s="58">
        <f t="shared" si="32"/>
        <v>0</v>
      </c>
      <c r="AC103" s="58">
        <f t="shared" si="33"/>
        <v>0</v>
      </c>
      <c r="AD103" s="58">
        <f t="shared" si="34"/>
        <v>0</v>
      </c>
    </row>
    <row r="104" spans="2:30" x14ac:dyDescent="0.25">
      <c r="B104" s="26">
        <v>83</v>
      </c>
      <c r="C104" s="52"/>
      <c r="D104" s="54"/>
      <c r="E104" s="54"/>
      <c r="F104" s="54"/>
      <c r="G104" s="54"/>
      <c r="H104" s="54"/>
      <c r="I104" s="54"/>
      <c r="J104" s="54"/>
      <c r="K104" s="126"/>
      <c r="L104" s="54"/>
      <c r="M104" s="44">
        <f t="shared" si="35"/>
        <v>0</v>
      </c>
      <c r="N104" s="15"/>
      <c r="O104" s="16"/>
      <c r="Q104" s="58">
        <f t="shared" si="21"/>
        <v>0</v>
      </c>
      <c r="R104" s="58">
        <f t="shared" si="22"/>
        <v>0</v>
      </c>
      <c r="S104" s="58">
        <f t="shared" si="23"/>
        <v>0</v>
      </c>
      <c r="T104" s="58">
        <f t="shared" si="24"/>
        <v>0</v>
      </c>
      <c r="U104" s="58">
        <f t="shared" si="25"/>
        <v>0</v>
      </c>
      <c r="V104" s="58">
        <f t="shared" si="26"/>
        <v>0</v>
      </c>
      <c r="W104" s="58">
        <f t="shared" si="27"/>
        <v>0</v>
      </c>
      <c r="X104" s="58">
        <f t="shared" si="28"/>
        <v>0</v>
      </c>
      <c r="Y104" s="58">
        <f t="shared" si="29"/>
        <v>0</v>
      </c>
      <c r="Z104" s="58">
        <f t="shared" si="30"/>
        <v>0</v>
      </c>
      <c r="AA104" s="58">
        <f t="shared" si="31"/>
        <v>0</v>
      </c>
      <c r="AB104" s="58">
        <f t="shared" si="32"/>
        <v>0</v>
      </c>
      <c r="AC104" s="58">
        <f t="shared" si="33"/>
        <v>0</v>
      </c>
      <c r="AD104" s="58">
        <f t="shared" si="34"/>
        <v>0</v>
      </c>
    </row>
    <row r="105" spans="2:30" x14ac:dyDescent="0.25">
      <c r="B105" s="26">
        <v>84</v>
      </c>
      <c r="C105" s="52"/>
      <c r="D105" s="54"/>
      <c r="E105" s="54"/>
      <c r="F105" s="54"/>
      <c r="G105" s="54"/>
      <c r="H105" s="54"/>
      <c r="I105" s="54"/>
      <c r="J105" s="54"/>
      <c r="K105" s="126"/>
      <c r="L105" s="54"/>
      <c r="M105" s="44">
        <f t="shared" si="35"/>
        <v>0</v>
      </c>
      <c r="N105" s="15"/>
      <c r="O105" s="16"/>
      <c r="Q105" s="58">
        <f t="shared" si="21"/>
        <v>0</v>
      </c>
      <c r="R105" s="58">
        <f t="shared" si="22"/>
        <v>0</v>
      </c>
      <c r="S105" s="58">
        <f t="shared" si="23"/>
        <v>0</v>
      </c>
      <c r="T105" s="58">
        <f t="shared" si="24"/>
        <v>0</v>
      </c>
      <c r="U105" s="58">
        <f t="shared" si="25"/>
        <v>0</v>
      </c>
      <c r="V105" s="58">
        <f t="shared" si="26"/>
        <v>0</v>
      </c>
      <c r="W105" s="58">
        <f t="shared" si="27"/>
        <v>0</v>
      </c>
      <c r="X105" s="58">
        <f t="shared" si="28"/>
        <v>0</v>
      </c>
      <c r="Y105" s="58">
        <f t="shared" si="29"/>
        <v>0</v>
      </c>
      <c r="Z105" s="58">
        <f t="shared" si="30"/>
        <v>0</v>
      </c>
      <c r="AA105" s="58">
        <f t="shared" si="31"/>
        <v>0</v>
      </c>
      <c r="AB105" s="58">
        <f t="shared" si="32"/>
        <v>0</v>
      </c>
      <c r="AC105" s="58">
        <f t="shared" si="33"/>
        <v>0</v>
      </c>
      <c r="AD105" s="58">
        <f t="shared" si="34"/>
        <v>0</v>
      </c>
    </row>
    <row r="106" spans="2:30" x14ac:dyDescent="0.25">
      <c r="B106" s="26">
        <v>85</v>
      </c>
      <c r="C106" s="52"/>
      <c r="D106" s="54"/>
      <c r="E106" s="54"/>
      <c r="F106" s="54"/>
      <c r="G106" s="54"/>
      <c r="H106" s="54"/>
      <c r="I106" s="54"/>
      <c r="J106" s="54"/>
      <c r="K106" s="126"/>
      <c r="L106" s="54"/>
      <c r="M106" s="44">
        <f t="shared" si="35"/>
        <v>0</v>
      </c>
      <c r="N106" s="15"/>
      <c r="O106" s="16"/>
      <c r="Q106" s="58">
        <f t="shared" si="21"/>
        <v>0</v>
      </c>
      <c r="R106" s="58">
        <f t="shared" si="22"/>
        <v>0</v>
      </c>
      <c r="S106" s="58">
        <f t="shared" si="23"/>
        <v>0</v>
      </c>
      <c r="T106" s="58">
        <f t="shared" si="24"/>
        <v>0</v>
      </c>
      <c r="U106" s="58">
        <f t="shared" si="25"/>
        <v>0</v>
      </c>
      <c r="V106" s="58">
        <f t="shared" si="26"/>
        <v>0</v>
      </c>
      <c r="W106" s="58">
        <f t="shared" si="27"/>
        <v>0</v>
      </c>
      <c r="X106" s="58">
        <f t="shared" si="28"/>
        <v>0</v>
      </c>
      <c r="Y106" s="58">
        <f t="shared" si="29"/>
        <v>0</v>
      </c>
      <c r="Z106" s="58">
        <f t="shared" si="30"/>
        <v>0</v>
      </c>
      <c r="AA106" s="58">
        <f t="shared" si="31"/>
        <v>0</v>
      </c>
      <c r="AB106" s="58">
        <f t="shared" si="32"/>
        <v>0</v>
      </c>
      <c r="AC106" s="58">
        <f t="shared" si="33"/>
        <v>0</v>
      </c>
      <c r="AD106" s="58">
        <f t="shared" si="34"/>
        <v>0</v>
      </c>
    </row>
    <row r="107" spans="2:30" x14ac:dyDescent="0.25">
      <c r="B107" s="26">
        <v>86</v>
      </c>
      <c r="C107" s="52"/>
      <c r="D107" s="54"/>
      <c r="E107" s="54"/>
      <c r="F107" s="54"/>
      <c r="G107" s="54"/>
      <c r="H107" s="54"/>
      <c r="I107" s="54"/>
      <c r="J107" s="54"/>
      <c r="K107" s="126"/>
      <c r="L107" s="54"/>
      <c r="M107" s="44">
        <f t="shared" si="35"/>
        <v>0</v>
      </c>
      <c r="N107" s="15"/>
      <c r="O107" s="16"/>
      <c r="Q107" s="58">
        <f t="shared" si="21"/>
        <v>0</v>
      </c>
      <c r="R107" s="58">
        <f t="shared" si="22"/>
        <v>0</v>
      </c>
      <c r="S107" s="58">
        <f t="shared" si="23"/>
        <v>0</v>
      </c>
      <c r="T107" s="58">
        <f t="shared" si="24"/>
        <v>0</v>
      </c>
      <c r="U107" s="58">
        <f t="shared" si="25"/>
        <v>0</v>
      </c>
      <c r="V107" s="58">
        <f t="shared" si="26"/>
        <v>0</v>
      </c>
      <c r="W107" s="58">
        <f t="shared" si="27"/>
        <v>0</v>
      </c>
      <c r="X107" s="58">
        <f t="shared" si="28"/>
        <v>0</v>
      </c>
      <c r="Y107" s="58">
        <f t="shared" si="29"/>
        <v>0</v>
      </c>
      <c r="Z107" s="58">
        <f t="shared" si="30"/>
        <v>0</v>
      </c>
      <c r="AA107" s="58">
        <f t="shared" si="31"/>
        <v>0</v>
      </c>
      <c r="AB107" s="58">
        <f t="shared" si="32"/>
        <v>0</v>
      </c>
      <c r="AC107" s="58">
        <f t="shared" si="33"/>
        <v>0</v>
      </c>
      <c r="AD107" s="58">
        <f t="shared" si="34"/>
        <v>0</v>
      </c>
    </row>
    <row r="108" spans="2:30" x14ac:dyDescent="0.25">
      <c r="B108" s="26">
        <v>87</v>
      </c>
      <c r="C108" s="52"/>
      <c r="D108" s="54"/>
      <c r="E108" s="54"/>
      <c r="F108" s="54"/>
      <c r="G108" s="54"/>
      <c r="H108" s="54"/>
      <c r="I108" s="54"/>
      <c r="J108" s="54"/>
      <c r="K108" s="126"/>
      <c r="L108" s="54"/>
      <c r="M108" s="44">
        <f t="shared" si="35"/>
        <v>0</v>
      </c>
      <c r="N108" s="15"/>
      <c r="O108" s="16"/>
      <c r="Q108" s="58">
        <f t="shared" si="21"/>
        <v>0</v>
      </c>
      <c r="R108" s="58">
        <f t="shared" si="22"/>
        <v>0</v>
      </c>
      <c r="S108" s="58">
        <f t="shared" si="23"/>
        <v>0</v>
      </c>
      <c r="T108" s="58">
        <f t="shared" si="24"/>
        <v>0</v>
      </c>
      <c r="U108" s="58">
        <f t="shared" si="25"/>
        <v>0</v>
      </c>
      <c r="V108" s="58">
        <f t="shared" si="26"/>
        <v>0</v>
      </c>
      <c r="W108" s="58">
        <f t="shared" si="27"/>
        <v>0</v>
      </c>
      <c r="X108" s="58">
        <f t="shared" si="28"/>
        <v>0</v>
      </c>
      <c r="Y108" s="58">
        <f t="shared" si="29"/>
        <v>0</v>
      </c>
      <c r="Z108" s="58">
        <f t="shared" si="30"/>
        <v>0</v>
      </c>
      <c r="AA108" s="58">
        <f t="shared" si="31"/>
        <v>0</v>
      </c>
      <c r="AB108" s="58">
        <f t="shared" si="32"/>
        <v>0</v>
      </c>
      <c r="AC108" s="58">
        <f t="shared" si="33"/>
        <v>0</v>
      </c>
      <c r="AD108" s="58">
        <f t="shared" si="34"/>
        <v>0</v>
      </c>
    </row>
    <row r="109" spans="2:30" x14ac:dyDescent="0.25">
      <c r="B109" s="26">
        <v>88</v>
      </c>
      <c r="C109" s="52"/>
      <c r="D109" s="54"/>
      <c r="E109" s="54"/>
      <c r="F109" s="54"/>
      <c r="G109" s="54"/>
      <c r="H109" s="54"/>
      <c r="I109" s="54"/>
      <c r="J109" s="54"/>
      <c r="K109" s="126"/>
      <c r="L109" s="54"/>
      <c r="M109" s="44">
        <f t="shared" si="35"/>
        <v>0</v>
      </c>
      <c r="N109" s="15"/>
      <c r="O109" s="16"/>
      <c r="Q109" s="58">
        <f t="shared" si="21"/>
        <v>0</v>
      </c>
      <c r="R109" s="58">
        <f t="shared" si="22"/>
        <v>0</v>
      </c>
      <c r="S109" s="58">
        <f t="shared" si="23"/>
        <v>0</v>
      </c>
      <c r="T109" s="58">
        <f t="shared" si="24"/>
        <v>0</v>
      </c>
      <c r="U109" s="58">
        <f t="shared" si="25"/>
        <v>0</v>
      </c>
      <c r="V109" s="58">
        <f t="shared" si="26"/>
        <v>0</v>
      </c>
      <c r="W109" s="58">
        <f t="shared" si="27"/>
        <v>0</v>
      </c>
      <c r="X109" s="58">
        <f t="shared" si="28"/>
        <v>0</v>
      </c>
      <c r="Y109" s="58">
        <f t="shared" si="29"/>
        <v>0</v>
      </c>
      <c r="Z109" s="58">
        <f t="shared" si="30"/>
        <v>0</v>
      </c>
      <c r="AA109" s="58">
        <f t="shared" si="31"/>
        <v>0</v>
      </c>
      <c r="AB109" s="58">
        <f t="shared" si="32"/>
        <v>0</v>
      </c>
      <c r="AC109" s="58">
        <f t="shared" si="33"/>
        <v>0</v>
      </c>
      <c r="AD109" s="58">
        <f t="shared" si="34"/>
        <v>0</v>
      </c>
    </row>
    <row r="110" spans="2:30" x14ac:dyDescent="0.25">
      <c r="B110" s="26">
        <v>89</v>
      </c>
      <c r="C110" s="52"/>
      <c r="D110" s="54"/>
      <c r="E110" s="54"/>
      <c r="F110" s="54"/>
      <c r="G110" s="54"/>
      <c r="H110" s="54"/>
      <c r="I110" s="54"/>
      <c r="J110" s="54"/>
      <c r="K110" s="126"/>
      <c r="L110" s="54"/>
      <c r="M110" s="44">
        <f t="shared" si="35"/>
        <v>0</v>
      </c>
      <c r="N110" s="15"/>
      <c r="O110" s="16"/>
      <c r="Q110" s="58">
        <f t="shared" si="21"/>
        <v>0</v>
      </c>
      <c r="R110" s="58">
        <f t="shared" si="22"/>
        <v>0</v>
      </c>
      <c r="S110" s="58">
        <f t="shared" si="23"/>
        <v>0</v>
      </c>
      <c r="T110" s="58">
        <f t="shared" si="24"/>
        <v>0</v>
      </c>
      <c r="U110" s="58">
        <f t="shared" si="25"/>
        <v>0</v>
      </c>
      <c r="V110" s="58">
        <f t="shared" si="26"/>
        <v>0</v>
      </c>
      <c r="W110" s="58">
        <f t="shared" si="27"/>
        <v>0</v>
      </c>
      <c r="X110" s="58">
        <f t="shared" si="28"/>
        <v>0</v>
      </c>
      <c r="Y110" s="58">
        <f t="shared" si="29"/>
        <v>0</v>
      </c>
      <c r="Z110" s="58">
        <f t="shared" si="30"/>
        <v>0</v>
      </c>
      <c r="AA110" s="58">
        <f t="shared" si="31"/>
        <v>0</v>
      </c>
      <c r="AB110" s="58">
        <f t="shared" si="32"/>
        <v>0</v>
      </c>
      <c r="AC110" s="58">
        <f t="shared" si="33"/>
        <v>0</v>
      </c>
      <c r="AD110" s="58">
        <f t="shared" si="34"/>
        <v>0</v>
      </c>
    </row>
    <row r="111" spans="2:30" x14ac:dyDescent="0.25">
      <c r="B111" s="26">
        <v>90</v>
      </c>
      <c r="C111" s="52"/>
      <c r="D111" s="54"/>
      <c r="E111" s="54"/>
      <c r="F111" s="54"/>
      <c r="G111" s="54"/>
      <c r="H111" s="54"/>
      <c r="I111" s="54"/>
      <c r="J111" s="54"/>
      <c r="K111" s="126"/>
      <c r="L111" s="54"/>
      <c r="M111" s="44">
        <f t="shared" si="35"/>
        <v>0</v>
      </c>
      <c r="N111" s="15"/>
      <c r="O111" s="16"/>
      <c r="Q111" s="58">
        <f t="shared" si="21"/>
        <v>0</v>
      </c>
      <c r="R111" s="58">
        <f t="shared" si="22"/>
        <v>0</v>
      </c>
      <c r="S111" s="58">
        <f t="shared" si="23"/>
        <v>0</v>
      </c>
      <c r="T111" s="58">
        <f t="shared" si="24"/>
        <v>0</v>
      </c>
      <c r="U111" s="58">
        <f t="shared" si="25"/>
        <v>0</v>
      </c>
      <c r="V111" s="58">
        <f t="shared" si="26"/>
        <v>0</v>
      </c>
      <c r="W111" s="58">
        <f t="shared" si="27"/>
        <v>0</v>
      </c>
      <c r="X111" s="58">
        <f t="shared" si="28"/>
        <v>0</v>
      </c>
      <c r="Y111" s="58">
        <f t="shared" si="29"/>
        <v>0</v>
      </c>
      <c r="Z111" s="58">
        <f t="shared" si="30"/>
        <v>0</v>
      </c>
      <c r="AA111" s="58">
        <f t="shared" si="31"/>
        <v>0</v>
      </c>
      <c r="AB111" s="58">
        <f t="shared" si="32"/>
        <v>0</v>
      </c>
      <c r="AC111" s="58">
        <f t="shared" si="33"/>
        <v>0</v>
      </c>
      <c r="AD111" s="58">
        <f t="shared" si="34"/>
        <v>0</v>
      </c>
    </row>
    <row r="112" spans="2:30" x14ac:dyDescent="0.25">
      <c r="B112" s="26">
        <v>91</v>
      </c>
      <c r="C112" s="52"/>
      <c r="D112" s="54"/>
      <c r="E112" s="54"/>
      <c r="F112" s="54"/>
      <c r="G112" s="54"/>
      <c r="H112" s="54"/>
      <c r="I112" s="54"/>
      <c r="J112" s="54"/>
      <c r="K112" s="126"/>
      <c r="L112" s="54"/>
      <c r="M112" s="44">
        <f t="shared" si="35"/>
        <v>0</v>
      </c>
      <c r="N112" s="15"/>
      <c r="O112" s="16"/>
      <c r="Q112" s="58">
        <f t="shared" si="21"/>
        <v>0</v>
      </c>
      <c r="R112" s="58">
        <f t="shared" si="22"/>
        <v>0</v>
      </c>
      <c r="S112" s="58">
        <f t="shared" si="23"/>
        <v>0</v>
      </c>
      <c r="T112" s="58">
        <f t="shared" si="24"/>
        <v>0</v>
      </c>
      <c r="U112" s="58">
        <f t="shared" si="25"/>
        <v>0</v>
      </c>
      <c r="V112" s="58">
        <f t="shared" si="26"/>
        <v>0</v>
      </c>
      <c r="W112" s="58">
        <f t="shared" si="27"/>
        <v>0</v>
      </c>
      <c r="X112" s="58">
        <f t="shared" si="28"/>
        <v>0</v>
      </c>
      <c r="Y112" s="58">
        <f t="shared" si="29"/>
        <v>0</v>
      </c>
      <c r="Z112" s="58">
        <f t="shared" si="30"/>
        <v>0</v>
      </c>
      <c r="AA112" s="58">
        <f t="shared" si="31"/>
        <v>0</v>
      </c>
      <c r="AB112" s="58">
        <f t="shared" si="32"/>
        <v>0</v>
      </c>
      <c r="AC112" s="58">
        <f t="shared" si="33"/>
        <v>0</v>
      </c>
      <c r="AD112" s="58">
        <f t="shared" si="34"/>
        <v>0</v>
      </c>
    </row>
    <row r="113" spans="2:30" x14ac:dyDescent="0.25">
      <c r="B113" s="26">
        <v>92</v>
      </c>
      <c r="C113" s="52"/>
      <c r="D113" s="54"/>
      <c r="E113" s="54"/>
      <c r="F113" s="54"/>
      <c r="G113" s="54"/>
      <c r="H113" s="54"/>
      <c r="I113" s="54"/>
      <c r="J113" s="54"/>
      <c r="K113" s="126"/>
      <c r="L113" s="54"/>
      <c r="M113" s="44">
        <f t="shared" si="35"/>
        <v>0</v>
      </c>
      <c r="N113" s="15"/>
      <c r="O113" s="16"/>
      <c r="Q113" s="58">
        <f t="shared" si="21"/>
        <v>0</v>
      </c>
      <c r="R113" s="58">
        <f t="shared" si="22"/>
        <v>0</v>
      </c>
      <c r="S113" s="58">
        <f t="shared" si="23"/>
        <v>0</v>
      </c>
      <c r="T113" s="58">
        <f t="shared" si="24"/>
        <v>0</v>
      </c>
      <c r="U113" s="58">
        <f t="shared" si="25"/>
        <v>0</v>
      </c>
      <c r="V113" s="58">
        <f t="shared" si="26"/>
        <v>0</v>
      </c>
      <c r="W113" s="58">
        <f t="shared" si="27"/>
        <v>0</v>
      </c>
      <c r="X113" s="58">
        <f t="shared" si="28"/>
        <v>0</v>
      </c>
      <c r="Y113" s="58">
        <f t="shared" si="29"/>
        <v>0</v>
      </c>
      <c r="Z113" s="58">
        <f t="shared" si="30"/>
        <v>0</v>
      </c>
      <c r="AA113" s="58">
        <f t="shared" si="31"/>
        <v>0</v>
      </c>
      <c r="AB113" s="58">
        <f t="shared" si="32"/>
        <v>0</v>
      </c>
      <c r="AC113" s="58">
        <f t="shared" si="33"/>
        <v>0</v>
      </c>
      <c r="AD113" s="58">
        <f t="shared" si="34"/>
        <v>0</v>
      </c>
    </row>
    <row r="114" spans="2:30" x14ac:dyDescent="0.25">
      <c r="B114" s="26">
        <v>93</v>
      </c>
      <c r="C114" s="52"/>
      <c r="D114" s="54"/>
      <c r="E114" s="54"/>
      <c r="F114" s="54"/>
      <c r="G114" s="54"/>
      <c r="H114" s="54"/>
      <c r="I114" s="54"/>
      <c r="J114" s="54"/>
      <c r="K114" s="126"/>
      <c r="L114" s="54"/>
      <c r="M114" s="44">
        <f t="shared" si="35"/>
        <v>0</v>
      </c>
      <c r="N114" s="15"/>
      <c r="O114" s="16"/>
      <c r="Q114" s="58">
        <f t="shared" si="21"/>
        <v>0</v>
      </c>
      <c r="R114" s="58">
        <f t="shared" si="22"/>
        <v>0</v>
      </c>
      <c r="S114" s="58">
        <f t="shared" si="23"/>
        <v>0</v>
      </c>
      <c r="T114" s="58">
        <f t="shared" si="24"/>
        <v>0</v>
      </c>
      <c r="U114" s="58">
        <f t="shared" si="25"/>
        <v>0</v>
      </c>
      <c r="V114" s="58">
        <f t="shared" si="26"/>
        <v>0</v>
      </c>
      <c r="W114" s="58">
        <f t="shared" si="27"/>
        <v>0</v>
      </c>
      <c r="X114" s="58">
        <f t="shared" si="28"/>
        <v>0</v>
      </c>
      <c r="Y114" s="58">
        <f t="shared" si="29"/>
        <v>0</v>
      </c>
      <c r="Z114" s="58">
        <f t="shared" si="30"/>
        <v>0</v>
      </c>
      <c r="AA114" s="58">
        <f t="shared" si="31"/>
        <v>0</v>
      </c>
      <c r="AB114" s="58">
        <f t="shared" si="32"/>
        <v>0</v>
      </c>
      <c r="AC114" s="58">
        <f t="shared" si="33"/>
        <v>0</v>
      </c>
      <c r="AD114" s="58">
        <f t="shared" si="34"/>
        <v>0</v>
      </c>
    </row>
    <row r="115" spans="2:30" x14ac:dyDescent="0.25">
      <c r="B115" s="26">
        <v>94</v>
      </c>
      <c r="C115" s="52"/>
      <c r="D115" s="54"/>
      <c r="E115" s="54"/>
      <c r="F115" s="54"/>
      <c r="G115" s="54"/>
      <c r="H115" s="54"/>
      <c r="I115" s="54"/>
      <c r="J115" s="54"/>
      <c r="K115" s="126"/>
      <c r="L115" s="54"/>
      <c r="M115" s="44">
        <f t="shared" si="35"/>
        <v>0</v>
      </c>
      <c r="N115" s="15"/>
      <c r="O115" s="16"/>
      <c r="Q115" s="58">
        <f t="shared" si="21"/>
        <v>0</v>
      </c>
      <c r="R115" s="58">
        <f t="shared" si="22"/>
        <v>0</v>
      </c>
      <c r="S115" s="58">
        <f t="shared" si="23"/>
        <v>0</v>
      </c>
      <c r="T115" s="58">
        <f t="shared" si="24"/>
        <v>0</v>
      </c>
      <c r="U115" s="58">
        <f t="shared" si="25"/>
        <v>0</v>
      </c>
      <c r="V115" s="58">
        <f t="shared" si="26"/>
        <v>0</v>
      </c>
      <c r="W115" s="58">
        <f t="shared" si="27"/>
        <v>0</v>
      </c>
      <c r="X115" s="58">
        <f t="shared" si="28"/>
        <v>0</v>
      </c>
      <c r="Y115" s="58">
        <f t="shared" si="29"/>
        <v>0</v>
      </c>
      <c r="Z115" s="58">
        <f t="shared" si="30"/>
        <v>0</v>
      </c>
      <c r="AA115" s="58">
        <f t="shared" si="31"/>
        <v>0</v>
      </c>
      <c r="AB115" s="58">
        <f t="shared" si="32"/>
        <v>0</v>
      </c>
      <c r="AC115" s="58">
        <f t="shared" si="33"/>
        <v>0</v>
      </c>
      <c r="AD115" s="58">
        <f t="shared" si="34"/>
        <v>0</v>
      </c>
    </row>
    <row r="116" spans="2:30" x14ac:dyDescent="0.25">
      <c r="B116" s="26">
        <v>95</v>
      </c>
      <c r="C116" s="52"/>
      <c r="D116" s="54"/>
      <c r="E116" s="54"/>
      <c r="F116" s="54"/>
      <c r="G116" s="54"/>
      <c r="H116" s="54"/>
      <c r="I116" s="54"/>
      <c r="J116" s="54"/>
      <c r="K116" s="126"/>
      <c r="L116" s="54"/>
      <c r="M116" s="44">
        <f t="shared" si="35"/>
        <v>0</v>
      </c>
      <c r="N116" s="15"/>
      <c r="O116" s="16"/>
      <c r="Q116" s="58">
        <f t="shared" si="21"/>
        <v>0</v>
      </c>
      <c r="R116" s="58">
        <f t="shared" si="22"/>
        <v>0</v>
      </c>
      <c r="S116" s="58">
        <f t="shared" si="23"/>
        <v>0</v>
      </c>
      <c r="T116" s="58">
        <f t="shared" si="24"/>
        <v>0</v>
      </c>
      <c r="U116" s="58">
        <f t="shared" si="25"/>
        <v>0</v>
      </c>
      <c r="V116" s="58">
        <f t="shared" si="26"/>
        <v>0</v>
      </c>
      <c r="W116" s="58">
        <f t="shared" si="27"/>
        <v>0</v>
      </c>
      <c r="X116" s="58">
        <f t="shared" si="28"/>
        <v>0</v>
      </c>
      <c r="Y116" s="58">
        <f t="shared" si="29"/>
        <v>0</v>
      </c>
      <c r="Z116" s="58">
        <f t="shared" si="30"/>
        <v>0</v>
      </c>
      <c r="AA116" s="58">
        <f t="shared" si="31"/>
        <v>0</v>
      </c>
      <c r="AB116" s="58">
        <f t="shared" si="32"/>
        <v>0</v>
      </c>
      <c r="AC116" s="58">
        <f t="shared" si="33"/>
        <v>0</v>
      </c>
      <c r="AD116" s="58">
        <f t="shared" si="34"/>
        <v>0</v>
      </c>
    </row>
    <row r="117" spans="2:30" x14ac:dyDescent="0.25">
      <c r="B117" s="26">
        <v>96</v>
      </c>
      <c r="C117" s="52"/>
      <c r="D117" s="54"/>
      <c r="E117" s="54"/>
      <c r="F117" s="54"/>
      <c r="G117" s="54"/>
      <c r="H117" s="54"/>
      <c r="I117" s="54"/>
      <c r="J117" s="54"/>
      <c r="K117" s="126"/>
      <c r="L117" s="54"/>
      <c r="M117" s="44">
        <f t="shared" si="35"/>
        <v>0</v>
      </c>
      <c r="N117" s="15"/>
      <c r="O117" s="16"/>
      <c r="Q117" s="58">
        <f t="shared" si="21"/>
        <v>0</v>
      </c>
      <c r="R117" s="58">
        <f t="shared" si="22"/>
        <v>0</v>
      </c>
      <c r="S117" s="58">
        <f t="shared" si="23"/>
        <v>0</v>
      </c>
      <c r="T117" s="58">
        <f t="shared" si="24"/>
        <v>0</v>
      </c>
      <c r="U117" s="58">
        <f t="shared" si="25"/>
        <v>0</v>
      </c>
      <c r="V117" s="58">
        <f t="shared" si="26"/>
        <v>0</v>
      </c>
      <c r="W117" s="58">
        <f t="shared" si="27"/>
        <v>0</v>
      </c>
      <c r="X117" s="58">
        <f t="shared" si="28"/>
        <v>0</v>
      </c>
      <c r="Y117" s="58">
        <f t="shared" si="29"/>
        <v>0</v>
      </c>
      <c r="Z117" s="58">
        <f t="shared" si="30"/>
        <v>0</v>
      </c>
      <c r="AA117" s="58">
        <f t="shared" si="31"/>
        <v>0</v>
      </c>
      <c r="AB117" s="58">
        <f t="shared" si="32"/>
        <v>0</v>
      </c>
      <c r="AC117" s="58">
        <f t="shared" si="33"/>
        <v>0</v>
      </c>
      <c r="AD117" s="58">
        <f t="shared" si="34"/>
        <v>0</v>
      </c>
    </row>
    <row r="118" spans="2:30" x14ac:dyDescent="0.25">
      <c r="B118" s="26">
        <v>97</v>
      </c>
      <c r="C118" s="52"/>
      <c r="D118" s="54"/>
      <c r="E118" s="54"/>
      <c r="F118" s="54"/>
      <c r="G118" s="54"/>
      <c r="H118" s="54"/>
      <c r="I118" s="54"/>
      <c r="J118" s="54"/>
      <c r="K118" s="126"/>
      <c r="L118" s="54"/>
      <c r="M118" s="44">
        <f t="shared" si="35"/>
        <v>0</v>
      </c>
      <c r="N118" s="15"/>
      <c r="O118" s="16"/>
      <c r="Q118" s="58">
        <f t="shared" si="21"/>
        <v>0</v>
      </c>
      <c r="R118" s="58">
        <f t="shared" si="22"/>
        <v>0</v>
      </c>
      <c r="S118" s="58">
        <f t="shared" si="23"/>
        <v>0</v>
      </c>
      <c r="T118" s="58">
        <f t="shared" si="24"/>
        <v>0</v>
      </c>
      <c r="U118" s="58">
        <f t="shared" si="25"/>
        <v>0</v>
      </c>
      <c r="V118" s="58">
        <f t="shared" si="26"/>
        <v>0</v>
      </c>
      <c r="W118" s="58">
        <f t="shared" si="27"/>
        <v>0</v>
      </c>
      <c r="X118" s="58">
        <f t="shared" si="28"/>
        <v>0</v>
      </c>
      <c r="Y118" s="58">
        <f t="shared" si="29"/>
        <v>0</v>
      </c>
      <c r="Z118" s="58">
        <f t="shared" si="30"/>
        <v>0</v>
      </c>
      <c r="AA118" s="58">
        <f t="shared" si="31"/>
        <v>0</v>
      </c>
      <c r="AB118" s="58">
        <f t="shared" si="32"/>
        <v>0</v>
      </c>
      <c r="AC118" s="58">
        <f t="shared" si="33"/>
        <v>0</v>
      </c>
      <c r="AD118" s="58">
        <f t="shared" si="34"/>
        <v>0</v>
      </c>
    </row>
    <row r="119" spans="2:30" x14ac:dyDescent="0.25">
      <c r="B119" s="26">
        <v>98</v>
      </c>
      <c r="C119" s="52"/>
      <c r="D119" s="54"/>
      <c r="E119" s="54"/>
      <c r="F119" s="54"/>
      <c r="G119" s="54"/>
      <c r="H119" s="54"/>
      <c r="I119" s="54"/>
      <c r="J119" s="54"/>
      <c r="K119" s="126"/>
      <c r="L119" s="54"/>
      <c r="M119" s="44">
        <f t="shared" si="35"/>
        <v>0</v>
      </c>
      <c r="N119" s="15"/>
      <c r="O119" s="16"/>
      <c r="Q119" s="58">
        <f t="shared" si="21"/>
        <v>0</v>
      </c>
      <c r="R119" s="58">
        <f t="shared" si="22"/>
        <v>0</v>
      </c>
      <c r="S119" s="58">
        <f t="shared" si="23"/>
        <v>0</v>
      </c>
      <c r="T119" s="58">
        <f t="shared" si="24"/>
        <v>0</v>
      </c>
      <c r="U119" s="58">
        <f t="shared" si="25"/>
        <v>0</v>
      </c>
      <c r="V119" s="58">
        <f t="shared" si="26"/>
        <v>0</v>
      </c>
      <c r="W119" s="58">
        <f t="shared" si="27"/>
        <v>0</v>
      </c>
      <c r="X119" s="58">
        <f t="shared" si="28"/>
        <v>0</v>
      </c>
      <c r="Y119" s="58">
        <f t="shared" si="29"/>
        <v>0</v>
      </c>
      <c r="Z119" s="58">
        <f t="shared" si="30"/>
        <v>0</v>
      </c>
      <c r="AA119" s="58">
        <f t="shared" si="31"/>
        <v>0</v>
      </c>
      <c r="AB119" s="58">
        <f t="shared" si="32"/>
        <v>0</v>
      </c>
      <c r="AC119" s="58">
        <f t="shared" si="33"/>
        <v>0</v>
      </c>
      <c r="AD119" s="58">
        <f t="shared" si="34"/>
        <v>0</v>
      </c>
    </row>
    <row r="120" spans="2:30" x14ac:dyDescent="0.25">
      <c r="B120" s="26">
        <v>99</v>
      </c>
      <c r="C120" s="52"/>
      <c r="D120" s="54"/>
      <c r="E120" s="54"/>
      <c r="F120" s="54"/>
      <c r="G120" s="54"/>
      <c r="H120" s="54"/>
      <c r="I120" s="54"/>
      <c r="J120" s="54"/>
      <c r="K120" s="126"/>
      <c r="L120" s="54"/>
      <c r="M120" s="44">
        <f t="shared" si="35"/>
        <v>0</v>
      </c>
      <c r="N120" s="15"/>
      <c r="O120" s="16"/>
      <c r="Q120" s="58">
        <f t="shared" si="21"/>
        <v>0</v>
      </c>
      <c r="R120" s="58">
        <f t="shared" si="22"/>
        <v>0</v>
      </c>
      <c r="S120" s="58">
        <f t="shared" si="23"/>
        <v>0</v>
      </c>
      <c r="T120" s="58">
        <f t="shared" si="24"/>
        <v>0</v>
      </c>
      <c r="U120" s="58">
        <f t="shared" si="25"/>
        <v>0</v>
      </c>
      <c r="V120" s="58">
        <f t="shared" si="26"/>
        <v>0</v>
      </c>
      <c r="W120" s="58">
        <f t="shared" si="27"/>
        <v>0</v>
      </c>
      <c r="X120" s="58">
        <f t="shared" si="28"/>
        <v>0</v>
      </c>
      <c r="Y120" s="58">
        <f t="shared" si="29"/>
        <v>0</v>
      </c>
      <c r="Z120" s="58">
        <f t="shared" si="30"/>
        <v>0</v>
      </c>
      <c r="AA120" s="58">
        <f t="shared" si="31"/>
        <v>0</v>
      </c>
      <c r="AB120" s="58">
        <f t="shared" si="32"/>
        <v>0</v>
      </c>
      <c r="AC120" s="58">
        <f t="shared" si="33"/>
        <v>0</v>
      </c>
      <c r="AD120" s="58">
        <f t="shared" si="34"/>
        <v>0</v>
      </c>
    </row>
    <row r="121" spans="2:30" x14ac:dyDescent="0.25">
      <c r="B121" s="26">
        <v>100</v>
      </c>
      <c r="C121" s="52"/>
      <c r="D121" s="54"/>
      <c r="E121" s="54"/>
      <c r="F121" s="54"/>
      <c r="G121" s="54"/>
      <c r="H121" s="54"/>
      <c r="I121" s="54"/>
      <c r="J121" s="54"/>
      <c r="K121" s="126"/>
      <c r="L121" s="54"/>
      <c r="M121" s="44">
        <f t="shared" si="35"/>
        <v>0</v>
      </c>
      <c r="N121" s="15"/>
      <c r="O121" s="16"/>
      <c r="Q121" s="58">
        <f t="shared" si="21"/>
        <v>0</v>
      </c>
      <c r="R121" s="58">
        <f t="shared" si="22"/>
        <v>0</v>
      </c>
      <c r="S121" s="58">
        <f t="shared" si="23"/>
        <v>0</v>
      </c>
      <c r="T121" s="58">
        <f t="shared" si="24"/>
        <v>0</v>
      </c>
      <c r="U121" s="58">
        <f t="shared" si="25"/>
        <v>0</v>
      </c>
      <c r="V121" s="58">
        <f t="shared" si="26"/>
        <v>0</v>
      </c>
      <c r="W121" s="58">
        <f t="shared" si="27"/>
        <v>0</v>
      </c>
      <c r="X121" s="58">
        <f t="shared" si="28"/>
        <v>0</v>
      </c>
      <c r="Y121" s="58">
        <f t="shared" si="29"/>
        <v>0</v>
      </c>
      <c r="Z121" s="58">
        <f t="shared" si="30"/>
        <v>0</v>
      </c>
      <c r="AA121" s="58">
        <f t="shared" si="31"/>
        <v>0</v>
      </c>
      <c r="AB121" s="58">
        <f t="shared" si="32"/>
        <v>0</v>
      </c>
      <c r="AC121" s="58">
        <f t="shared" si="33"/>
        <v>0</v>
      </c>
      <c r="AD121" s="58">
        <f t="shared" si="34"/>
        <v>0</v>
      </c>
    </row>
    <row r="122" spans="2:30" x14ac:dyDescent="0.25">
      <c r="B122" s="26">
        <v>101</v>
      </c>
      <c r="C122" s="52"/>
      <c r="D122" s="54"/>
      <c r="E122" s="54"/>
      <c r="F122" s="54"/>
      <c r="G122" s="54"/>
      <c r="H122" s="54"/>
      <c r="I122" s="54"/>
      <c r="J122" s="54"/>
      <c r="K122" s="126"/>
      <c r="L122" s="54"/>
      <c r="M122" s="44">
        <f t="shared" si="35"/>
        <v>0</v>
      </c>
      <c r="N122" s="15"/>
      <c r="O122" s="16"/>
      <c r="Q122" s="58">
        <f t="shared" si="21"/>
        <v>0</v>
      </c>
      <c r="R122" s="58">
        <f t="shared" si="22"/>
        <v>0</v>
      </c>
      <c r="S122" s="58">
        <f t="shared" si="23"/>
        <v>0</v>
      </c>
      <c r="T122" s="58">
        <f t="shared" si="24"/>
        <v>0</v>
      </c>
      <c r="U122" s="58">
        <f t="shared" si="25"/>
        <v>0</v>
      </c>
      <c r="V122" s="58">
        <f t="shared" si="26"/>
        <v>0</v>
      </c>
      <c r="W122" s="58">
        <f t="shared" si="27"/>
        <v>0</v>
      </c>
      <c r="X122" s="58">
        <f t="shared" si="28"/>
        <v>0</v>
      </c>
      <c r="Y122" s="58">
        <f t="shared" si="29"/>
        <v>0</v>
      </c>
      <c r="Z122" s="58">
        <f t="shared" si="30"/>
        <v>0</v>
      </c>
      <c r="AA122" s="58">
        <f t="shared" si="31"/>
        <v>0</v>
      </c>
      <c r="AB122" s="58">
        <f t="shared" si="32"/>
        <v>0</v>
      </c>
      <c r="AC122" s="58">
        <f t="shared" si="33"/>
        <v>0</v>
      </c>
      <c r="AD122" s="58">
        <f t="shared" si="34"/>
        <v>0</v>
      </c>
    </row>
    <row r="123" spans="2:30" x14ac:dyDescent="0.25">
      <c r="B123" s="26">
        <v>102</v>
      </c>
      <c r="C123" s="52"/>
      <c r="D123" s="54"/>
      <c r="E123" s="54"/>
      <c r="F123" s="54"/>
      <c r="G123" s="54"/>
      <c r="H123" s="54"/>
      <c r="I123" s="54"/>
      <c r="J123" s="54"/>
      <c r="K123" s="126"/>
      <c r="L123" s="54"/>
      <c r="M123" s="44">
        <f t="shared" si="35"/>
        <v>0</v>
      </c>
      <c r="N123" s="15"/>
      <c r="O123" s="16"/>
      <c r="Q123" s="58">
        <f t="shared" si="21"/>
        <v>0</v>
      </c>
      <c r="R123" s="58">
        <f t="shared" si="22"/>
        <v>0</v>
      </c>
      <c r="S123" s="58">
        <f t="shared" si="23"/>
        <v>0</v>
      </c>
      <c r="T123" s="58">
        <f t="shared" si="24"/>
        <v>0</v>
      </c>
      <c r="U123" s="58">
        <f t="shared" si="25"/>
        <v>0</v>
      </c>
      <c r="V123" s="58">
        <f t="shared" si="26"/>
        <v>0</v>
      </c>
      <c r="W123" s="58">
        <f t="shared" si="27"/>
        <v>0</v>
      </c>
      <c r="X123" s="58">
        <f t="shared" si="28"/>
        <v>0</v>
      </c>
      <c r="Y123" s="58">
        <f t="shared" si="29"/>
        <v>0</v>
      </c>
      <c r="Z123" s="58">
        <f t="shared" si="30"/>
        <v>0</v>
      </c>
      <c r="AA123" s="58">
        <f t="shared" si="31"/>
        <v>0</v>
      </c>
      <c r="AB123" s="58">
        <f t="shared" si="32"/>
        <v>0</v>
      </c>
      <c r="AC123" s="58">
        <f t="shared" si="33"/>
        <v>0</v>
      </c>
      <c r="AD123" s="58">
        <f t="shared" si="34"/>
        <v>0</v>
      </c>
    </row>
    <row r="124" spans="2:30" x14ac:dyDescent="0.25">
      <c r="B124" s="26">
        <v>103</v>
      </c>
      <c r="C124" s="52"/>
      <c r="D124" s="54"/>
      <c r="E124" s="54"/>
      <c r="F124" s="54"/>
      <c r="G124" s="54"/>
      <c r="H124" s="54"/>
      <c r="I124" s="54"/>
      <c r="J124" s="54"/>
      <c r="K124" s="126"/>
      <c r="L124" s="54"/>
      <c r="M124" s="44">
        <f t="shared" si="35"/>
        <v>0</v>
      </c>
      <c r="N124" s="15"/>
      <c r="O124" s="16"/>
      <c r="Q124" s="58">
        <f t="shared" si="21"/>
        <v>0</v>
      </c>
      <c r="R124" s="58">
        <f t="shared" si="22"/>
        <v>0</v>
      </c>
      <c r="S124" s="58">
        <f t="shared" si="23"/>
        <v>0</v>
      </c>
      <c r="T124" s="58">
        <f t="shared" si="24"/>
        <v>0</v>
      </c>
      <c r="U124" s="58">
        <f t="shared" si="25"/>
        <v>0</v>
      </c>
      <c r="V124" s="58">
        <f t="shared" si="26"/>
        <v>0</v>
      </c>
      <c r="W124" s="58">
        <f t="shared" si="27"/>
        <v>0</v>
      </c>
      <c r="X124" s="58">
        <f t="shared" si="28"/>
        <v>0</v>
      </c>
      <c r="Y124" s="58">
        <f t="shared" si="29"/>
        <v>0</v>
      </c>
      <c r="Z124" s="58">
        <f t="shared" si="30"/>
        <v>0</v>
      </c>
      <c r="AA124" s="58">
        <f t="shared" si="31"/>
        <v>0</v>
      </c>
      <c r="AB124" s="58">
        <f t="shared" si="32"/>
        <v>0</v>
      </c>
      <c r="AC124" s="58">
        <f t="shared" si="33"/>
        <v>0</v>
      </c>
      <c r="AD124" s="58">
        <f t="shared" si="34"/>
        <v>0</v>
      </c>
    </row>
    <row r="125" spans="2:30" x14ac:dyDescent="0.25">
      <c r="B125" s="26">
        <v>104</v>
      </c>
      <c r="C125" s="52"/>
      <c r="D125" s="54"/>
      <c r="E125" s="54"/>
      <c r="F125" s="54"/>
      <c r="G125" s="54"/>
      <c r="H125" s="54"/>
      <c r="I125" s="54"/>
      <c r="J125" s="54"/>
      <c r="K125" s="126"/>
      <c r="L125" s="54"/>
      <c r="M125" s="44">
        <f t="shared" si="35"/>
        <v>0</v>
      </c>
      <c r="N125" s="15"/>
      <c r="O125" s="16"/>
      <c r="Q125" s="58">
        <f t="shared" si="21"/>
        <v>0</v>
      </c>
      <c r="R125" s="58">
        <f t="shared" si="22"/>
        <v>0</v>
      </c>
      <c r="S125" s="58">
        <f t="shared" si="23"/>
        <v>0</v>
      </c>
      <c r="T125" s="58">
        <f t="shared" si="24"/>
        <v>0</v>
      </c>
      <c r="U125" s="58">
        <f t="shared" si="25"/>
        <v>0</v>
      </c>
      <c r="V125" s="58">
        <f t="shared" si="26"/>
        <v>0</v>
      </c>
      <c r="W125" s="58">
        <f t="shared" si="27"/>
        <v>0</v>
      </c>
      <c r="X125" s="58">
        <f t="shared" si="28"/>
        <v>0</v>
      </c>
      <c r="Y125" s="58">
        <f t="shared" si="29"/>
        <v>0</v>
      </c>
      <c r="Z125" s="58">
        <f t="shared" si="30"/>
        <v>0</v>
      </c>
      <c r="AA125" s="58">
        <f t="shared" si="31"/>
        <v>0</v>
      </c>
      <c r="AB125" s="58">
        <f t="shared" si="32"/>
        <v>0</v>
      </c>
      <c r="AC125" s="58">
        <f t="shared" si="33"/>
        <v>0</v>
      </c>
      <c r="AD125" s="58">
        <f t="shared" si="34"/>
        <v>0</v>
      </c>
    </row>
    <row r="126" spans="2:30" x14ac:dyDescent="0.25">
      <c r="B126" s="26">
        <v>105</v>
      </c>
      <c r="C126" s="52"/>
      <c r="D126" s="54"/>
      <c r="E126" s="54"/>
      <c r="F126" s="54"/>
      <c r="G126" s="54"/>
      <c r="H126" s="54"/>
      <c r="I126" s="54"/>
      <c r="J126" s="54"/>
      <c r="K126" s="126"/>
      <c r="L126" s="54"/>
      <c r="M126" s="44">
        <f t="shared" si="35"/>
        <v>0</v>
      </c>
      <c r="N126" s="15"/>
      <c r="O126" s="16"/>
      <c r="Q126" s="58">
        <f t="shared" si="21"/>
        <v>0</v>
      </c>
      <c r="R126" s="58">
        <f t="shared" si="22"/>
        <v>0</v>
      </c>
      <c r="S126" s="58">
        <f t="shared" si="23"/>
        <v>0</v>
      </c>
      <c r="T126" s="58">
        <f t="shared" si="24"/>
        <v>0</v>
      </c>
      <c r="U126" s="58">
        <f t="shared" si="25"/>
        <v>0</v>
      </c>
      <c r="V126" s="58">
        <f t="shared" si="26"/>
        <v>0</v>
      </c>
      <c r="W126" s="58">
        <f t="shared" si="27"/>
        <v>0</v>
      </c>
      <c r="X126" s="58">
        <f t="shared" si="28"/>
        <v>0</v>
      </c>
      <c r="Y126" s="58">
        <f t="shared" si="29"/>
        <v>0</v>
      </c>
      <c r="Z126" s="58">
        <f t="shared" si="30"/>
        <v>0</v>
      </c>
      <c r="AA126" s="58">
        <f t="shared" si="31"/>
        <v>0</v>
      </c>
      <c r="AB126" s="58">
        <f t="shared" si="32"/>
        <v>0</v>
      </c>
      <c r="AC126" s="58">
        <f t="shared" si="33"/>
        <v>0</v>
      </c>
      <c r="AD126" s="58">
        <f t="shared" si="34"/>
        <v>0</v>
      </c>
    </row>
    <row r="127" spans="2:30" x14ac:dyDescent="0.25">
      <c r="B127" s="26">
        <v>106</v>
      </c>
      <c r="C127" s="52"/>
      <c r="D127" s="54"/>
      <c r="E127" s="54"/>
      <c r="F127" s="54"/>
      <c r="G127" s="54"/>
      <c r="H127" s="54"/>
      <c r="I127" s="54"/>
      <c r="J127" s="54"/>
      <c r="K127" s="126"/>
      <c r="L127" s="54"/>
      <c r="M127" s="44">
        <f t="shared" si="35"/>
        <v>0</v>
      </c>
      <c r="N127" s="15"/>
      <c r="O127" s="16"/>
      <c r="Q127" s="58">
        <f t="shared" si="21"/>
        <v>0</v>
      </c>
      <c r="R127" s="58">
        <f t="shared" si="22"/>
        <v>0</v>
      </c>
      <c r="S127" s="58">
        <f t="shared" si="23"/>
        <v>0</v>
      </c>
      <c r="T127" s="58">
        <f t="shared" si="24"/>
        <v>0</v>
      </c>
      <c r="U127" s="58">
        <f t="shared" si="25"/>
        <v>0</v>
      </c>
      <c r="V127" s="58">
        <f t="shared" si="26"/>
        <v>0</v>
      </c>
      <c r="W127" s="58">
        <f t="shared" si="27"/>
        <v>0</v>
      </c>
      <c r="X127" s="58">
        <f t="shared" si="28"/>
        <v>0</v>
      </c>
      <c r="Y127" s="58">
        <f t="shared" si="29"/>
        <v>0</v>
      </c>
      <c r="Z127" s="58">
        <f t="shared" si="30"/>
        <v>0</v>
      </c>
      <c r="AA127" s="58">
        <f t="shared" si="31"/>
        <v>0</v>
      </c>
      <c r="AB127" s="58">
        <f t="shared" si="32"/>
        <v>0</v>
      </c>
      <c r="AC127" s="58">
        <f t="shared" si="33"/>
        <v>0</v>
      </c>
      <c r="AD127" s="58">
        <f t="shared" si="34"/>
        <v>0</v>
      </c>
    </row>
    <row r="128" spans="2:30" x14ac:dyDescent="0.25">
      <c r="B128" s="26">
        <v>107</v>
      </c>
      <c r="C128" s="52"/>
      <c r="D128" s="54"/>
      <c r="E128" s="54"/>
      <c r="F128" s="54"/>
      <c r="G128" s="54"/>
      <c r="H128" s="54"/>
      <c r="I128" s="54"/>
      <c r="J128" s="54"/>
      <c r="K128" s="126"/>
      <c r="L128" s="54"/>
      <c r="M128" s="44">
        <f t="shared" si="35"/>
        <v>0</v>
      </c>
      <c r="N128" s="15"/>
      <c r="O128" s="16"/>
      <c r="Q128" s="58">
        <f t="shared" si="21"/>
        <v>0</v>
      </c>
      <c r="R128" s="58">
        <f t="shared" si="22"/>
        <v>0</v>
      </c>
      <c r="S128" s="58">
        <f t="shared" si="23"/>
        <v>0</v>
      </c>
      <c r="T128" s="58">
        <f t="shared" si="24"/>
        <v>0</v>
      </c>
      <c r="U128" s="58">
        <f t="shared" si="25"/>
        <v>0</v>
      </c>
      <c r="V128" s="58">
        <f t="shared" si="26"/>
        <v>0</v>
      </c>
      <c r="W128" s="58">
        <f t="shared" si="27"/>
        <v>0</v>
      </c>
      <c r="X128" s="58">
        <f t="shared" si="28"/>
        <v>0</v>
      </c>
      <c r="Y128" s="58">
        <f t="shared" si="29"/>
        <v>0</v>
      </c>
      <c r="Z128" s="58">
        <f t="shared" si="30"/>
        <v>0</v>
      </c>
      <c r="AA128" s="58">
        <f t="shared" si="31"/>
        <v>0</v>
      </c>
      <c r="AB128" s="58">
        <f t="shared" si="32"/>
        <v>0</v>
      </c>
      <c r="AC128" s="58">
        <f t="shared" si="33"/>
        <v>0</v>
      </c>
      <c r="AD128" s="58">
        <f t="shared" si="34"/>
        <v>0</v>
      </c>
    </row>
    <row r="129" spans="2:30" x14ac:dyDescent="0.25">
      <c r="B129" s="26">
        <v>108</v>
      </c>
      <c r="C129" s="52"/>
      <c r="D129" s="54"/>
      <c r="E129" s="54"/>
      <c r="F129" s="54"/>
      <c r="G129" s="54"/>
      <c r="H129" s="54"/>
      <c r="I129" s="54"/>
      <c r="J129" s="54"/>
      <c r="K129" s="126"/>
      <c r="L129" s="54"/>
      <c r="M129" s="44">
        <f t="shared" si="35"/>
        <v>0</v>
      </c>
      <c r="N129" s="15"/>
      <c r="O129" s="16"/>
      <c r="Q129" s="58">
        <f t="shared" si="21"/>
        <v>0</v>
      </c>
      <c r="R129" s="58">
        <f t="shared" si="22"/>
        <v>0</v>
      </c>
      <c r="S129" s="58">
        <f t="shared" si="23"/>
        <v>0</v>
      </c>
      <c r="T129" s="58">
        <f t="shared" si="24"/>
        <v>0</v>
      </c>
      <c r="U129" s="58">
        <f t="shared" si="25"/>
        <v>0</v>
      </c>
      <c r="V129" s="58">
        <f t="shared" si="26"/>
        <v>0</v>
      </c>
      <c r="W129" s="58">
        <f t="shared" si="27"/>
        <v>0</v>
      </c>
      <c r="X129" s="58">
        <f t="shared" si="28"/>
        <v>0</v>
      </c>
      <c r="Y129" s="58">
        <f t="shared" si="29"/>
        <v>0</v>
      </c>
      <c r="Z129" s="58">
        <f t="shared" si="30"/>
        <v>0</v>
      </c>
      <c r="AA129" s="58">
        <f t="shared" si="31"/>
        <v>0</v>
      </c>
      <c r="AB129" s="58">
        <f t="shared" si="32"/>
        <v>0</v>
      </c>
      <c r="AC129" s="58">
        <f t="shared" si="33"/>
        <v>0</v>
      </c>
      <c r="AD129" s="58">
        <f t="shared" si="34"/>
        <v>0</v>
      </c>
    </row>
    <row r="130" spans="2:30" x14ac:dyDescent="0.25">
      <c r="B130" s="26">
        <v>109</v>
      </c>
      <c r="C130" s="52"/>
      <c r="D130" s="54"/>
      <c r="E130" s="54"/>
      <c r="F130" s="54"/>
      <c r="G130" s="54"/>
      <c r="H130" s="54"/>
      <c r="I130" s="54"/>
      <c r="J130" s="54"/>
      <c r="K130" s="126"/>
      <c r="L130" s="54"/>
      <c r="M130" s="44">
        <f t="shared" si="35"/>
        <v>0</v>
      </c>
      <c r="N130" s="15"/>
      <c r="O130" s="16"/>
      <c r="Q130" s="58">
        <f t="shared" si="21"/>
        <v>0</v>
      </c>
      <c r="R130" s="58">
        <f t="shared" si="22"/>
        <v>0</v>
      </c>
      <c r="S130" s="58">
        <f t="shared" si="23"/>
        <v>0</v>
      </c>
      <c r="T130" s="58">
        <f t="shared" si="24"/>
        <v>0</v>
      </c>
      <c r="U130" s="58">
        <f t="shared" si="25"/>
        <v>0</v>
      </c>
      <c r="V130" s="58">
        <f t="shared" si="26"/>
        <v>0</v>
      </c>
      <c r="W130" s="58">
        <f t="shared" si="27"/>
        <v>0</v>
      </c>
      <c r="X130" s="58">
        <f t="shared" si="28"/>
        <v>0</v>
      </c>
      <c r="Y130" s="58">
        <f t="shared" si="29"/>
        <v>0</v>
      </c>
      <c r="Z130" s="58">
        <f t="shared" si="30"/>
        <v>0</v>
      </c>
      <c r="AA130" s="58">
        <f t="shared" si="31"/>
        <v>0</v>
      </c>
      <c r="AB130" s="58">
        <f t="shared" si="32"/>
        <v>0</v>
      </c>
      <c r="AC130" s="58">
        <f t="shared" si="33"/>
        <v>0</v>
      </c>
      <c r="AD130" s="58">
        <f t="shared" si="34"/>
        <v>0</v>
      </c>
    </row>
    <row r="131" spans="2:30" x14ac:dyDescent="0.25">
      <c r="B131" s="26">
        <v>110</v>
      </c>
      <c r="C131" s="52"/>
      <c r="D131" s="54"/>
      <c r="E131" s="54"/>
      <c r="F131" s="54"/>
      <c r="G131" s="54"/>
      <c r="H131" s="54"/>
      <c r="I131" s="54"/>
      <c r="J131" s="54"/>
      <c r="K131" s="126"/>
      <c r="L131" s="54"/>
      <c r="M131" s="44">
        <f t="shared" si="35"/>
        <v>0</v>
      </c>
      <c r="N131" s="15"/>
      <c r="O131" s="16"/>
      <c r="Q131" s="58">
        <f t="shared" si="21"/>
        <v>0</v>
      </c>
      <c r="R131" s="58">
        <f t="shared" si="22"/>
        <v>0</v>
      </c>
      <c r="S131" s="58">
        <f t="shared" si="23"/>
        <v>0</v>
      </c>
      <c r="T131" s="58">
        <f t="shared" si="24"/>
        <v>0</v>
      </c>
      <c r="U131" s="58">
        <f t="shared" si="25"/>
        <v>0</v>
      </c>
      <c r="V131" s="58">
        <f t="shared" si="26"/>
        <v>0</v>
      </c>
      <c r="W131" s="58">
        <f t="shared" si="27"/>
        <v>0</v>
      </c>
      <c r="X131" s="58">
        <f t="shared" si="28"/>
        <v>0</v>
      </c>
      <c r="Y131" s="58">
        <f t="shared" si="29"/>
        <v>0</v>
      </c>
      <c r="Z131" s="58">
        <f t="shared" si="30"/>
        <v>0</v>
      </c>
      <c r="AA131" s="58">
        <f t="shared" si="31"/>
        <v>0</v>
      </c>
      <c r="AB131" s="58">
        <f t="shared" si="32"/>
        <v>0</v>
      </c>
      <c r="AC131" s="58">
        <f t="shared" si="33"/>
        <v>0</v>
      </c>
      <c r="AD131" s="58">
        <f t="shared" si="34"/>
        <v>0</v>
      </c>
    </row>
    <row r="132" spans="2:30" x14ac:dyDescent="0.25">
      <c r="B132" s="26">
        <v>111</v>
      </c>
      <c r="C132" s="52"/>
      <c r="D132" s="54"/>
      <c r="E132" s="54"/>
      <c r="F132" s="54"/>
      <c r="G132" s="54"/>
      <c r="H132" s="54"/>
      <c r="I132" s="54"/>
      <c r="J132" s="54"/>
      <c r="K132" s="126"/>
      <c r="L132" s="54"/>
      <c r="M132" s="44">
        <f t="shared" si="35"/>
        <v>0</v>
      </c>
      <c r="N132" s="15"/>
      <c r="O132" s="16"/>
      <c r="Q132" s="58">
        <f t="shared" si="21"/>
        <v>0</v>
      </c>
      <c r="R132" s="58">
        <f t="shared" si="22"/>
        <v>0</v>
      </c>
      <c r="S132" s="58">
        <f t="shared" si="23"/>
        <v>0</v>
      </c>
      <c r="T132" s="58">
        <f t="shared" si="24"/>
        <v>0</v>
      </c>
      <c r="U132" s="58">
        <f t="shared" si="25"/>
        <v>0</v>
      </c>
      <c r="V132" s="58">
        <f t="shared" si="26"/>
        <v>0</v>
      </c>
      <c r="W132" s="58">
        <f t="shared" si="27"/>
        <v>0</v>
      </c>
      <c r="X132" s="58">
        <f t="shared" si="28"/>
        <v>0</v>
      </c>
      <c r="Y132" s="58">
        <f t="shared" si="29"/>
        <v>0</v>
      </c>
      <c r="Z132" s="58">
        <f t="shared" si="30"/>
        <v>0</v>
      </c>
      <c r="AA132" s="58">
        <f t="shared" si="31"/>
        <v>0</v>
      </c>
      <c r="AB132" s="58">
        <f t="shared" si="32"/>
        <v>0</v>
      </c>
      <c r="AC132" s="58">
        <f t="shared" si="33"/>
        <v>0</v>
      </c>
      <c r="AD132" s="58">
        <f t="shared" si="34"/>
        <v>0</v>
      </c>
    </row>
    <row r="133" spans="2:30" x14ac:dyDescent="0.25">
      <c r="B133" s="26">
        <v>112</v>
      </c>
      <c r="C133" s="52"/>
      <c r="D133" s="54"/>
      <c r="E133" s="54"/>
      <c r="F133" s="54"/>
      <c r="G133" s="54"/>
      <c r="H133" s="54"/>
      <c r="I133" s="54"/>
      <c r="J133" s="54"/>
      <c r="K133" s="126"/>
      <c r="L133" s="54"/>
      <c r="M133" s="44">
        <f t="shared" si="35"/>
        <v>0</v>
      </c>
      <c r="N133" s="15"/>
      <c r="O133" s="16"/>
      <c r="Q133" s="58">
        <f t="shared" si="21"/>
        <v>0</v>
      </c>
      <c r="R133" s="58">
        <f t="shared" si="22"/>
        <v>0</v>
      </c>
      <c r="S133" s="58">
        <f t="shared" si="23"/>
        <v>0</v>
      </c>
      <c r="T133" s="58">
        <f t="shared" si="24"/>
        <v>0</v>
      </c>
      <c r="U133" s="58">
        <f t="shared" si="25"/>
        <v>0</v>
      </c>
      <c r="V133" s="58">
        <f t="shared" si="26"/>
        <v>0</v>
      </c>
      <c r="W133" s="58">
        <f t="shared" si="27"/>
        <v>0</v>
      </c>
      <c r="X133" s="58">
        <f t="shared" si="28"/>
        <v>0</v>
      </c>
      <c r="Y133" s="58">
        <f t="shared" si="29"/>
        <v>0</v>
      </c>
      <c r="Z133" s="58">
        <f t="shared" si="30"/>
        <v>0</v>
      </c>
      <c r="AA133" s="58">
        <f t="shared" si="31"/>
        <v>0</v>
      </c>
      <c r="AB133" s="58">
        <f t="shared" si="32"/>
        <v>0</v>
      </c>
      <c r="AC133" s="58">
        <f t="shared" si="33"/>
        <v>0</v>
      </c>
      <c r="AD133" s="58">
        <f t="shared" si="34"/>
        <v>0</v>
      </c>
    </row>
    <row r="134" spans="2:30" x14ac:dyDescent="0.25">
      <c r="B134" s="26">
        <v>113</v>
      </c>
      <c r="C134" s="52"/>
      <c r="D134" s="54"/>
      <c r="E134" s="54"/>
      <c r="F134" s="54"/>
      <c r="G134" s="54"/>
      <c r="H134" s="54"/>
      <c r="I134" s="54"/>
      <c r="J134" s="54"/>
      <c r="K134" s="126"/>
      <c r="L134" s="54"/>
      <c r="M134" s="44">
        <f t="shared" si="35"/>
        <v>0</v>
      </c>
      <c r="N134" s="15"/>
      <c r="O134" s="16"/>
      <c r="Q134" s="58">
        <f t="shared" si="21"/>
        <v>0</v>
      </c>
      <c r="R134" s="58">
        <f t="shared" si="22"/>
        <v>0</v>
      </c>
      <c r="S134" s="58">
        <f t="shared" si="23"/>
        <v>0</v>
      </c>
      <c r="T134" s="58">
        <f t="shared" si="24"/>
        <v>0</v>
      </c>
      <c r="U134" s="58">
        <f t="shared" si="25"/>
        <v>0</v>
      </c>
      <c r="V134" s="58">
        <f t="shared" si="26"/>
        <v>0</v>
      </c>
      <c r="W134" s="58">
        <f t="shared" si="27"/>
        <v>0</v>
      </c>
      <c r="X134" s="58">
        <f t="shared" si="28"/>
        <v>0</v>
      </c>
      <c r="Y134" s="58">
        <f t="shared" si="29"/>
        <v>0</v>
      </c>
      <c r="Z134" s="58">
        <f t="shared" si="30"/>
        <v>0</v>
      </c>
      <c r="AA134" s="58">
        <f t="shared" si="31"/>
        <v>0</v>
      </c>
      <c r="AB134" s="58">
        <f t="shared" si="32"/>
        <v>0</v>
      </c>
      <c r="AC134" s="58">
        <f t="shared" si="33"/>
        <v>0</v>
      </c>
      <c r="AD134" s="58">
        <f t="shared" si="34"/>
        <v>0</v>
      </c>
    </row>
    <row r="135" spans="2:30" x14ac:dyDescent="0.25">
      <c r="B135" s="26">
        <v>114</v>
      </c>
      <c r="C135" s="52"/>
      <c r="D135" s="54"/>
      <c r="E135" s="54"/>
      <c r="F135" s="54"/>
      <c r="G135" s="54"/>
      <c r="H135" s="54"/>
      <c r="I135" s="54"/>
      <c r="J135" s="54"/>
      <c r="K135" s="126"/>
      <c r="L135" s="54"/>
      <c r="M135" s="44">
        <f t="shared" si="35"/>
        <v>0</v>
      </c>
      <c r="N135" s="15"/>
      <c r="O135" s="16"/>
      <c r="Q135" s="58">
        <f t="shared" si="21"/>
        <v>0</v>
      </c>
      <c r="R135" s="58">
        <f t="shared" si="22"/>
        <v>0</v>
      </c>
      <c r="S135" s="58">
        <f t="shared" si="23"/>
        <v>0</v>
      </c>
      <c r="T135" s="58">
        <f t="shared" si="24"/>
        <v>0</v>
      </c>
      <c r="U135" s="58">
        <f t="shared" si="25"/>
        <v>0</v>
      </c>
      <c r="V135" s="58">
        <f t="shared" si="26"/>
        <v>0</v>
      </c>
      <c r="W135" s="58">
        <f t="shared" si="27"/>
        <v>0</v>
      </c>
      <c r="X135" s="58">
        <f t="shared" si="28"/>
        <v>0</v>
      </c>
      <c r="Y135" s="58">
        <f t="shared" si="29"/>
        <v>0</v>
      </c>
      <c r="Z135" s="58">
        <f t="shared" si="30"/>
        <v>0</v>
      </c>
      <c r="AA135" s="58">
        <f t="shared" si="31"/>
        <v>0</v>
      </c>
      <c r="AB135" s="58">
        <f t="shared" si="32"/>
        <v>0</v>
      </c>
      <c r="AC135" s="58">
        <f t="shared" si="33"/>
        <v>0</v>
      </c>
      <c r="AD135" s="58">
        <f t="shared" si="34"/>
        <v>0</v>
      </c>
    </row>
    <row r="136" spans="2:30" x14ac:dyDescent="0.25">
      <c r="B136" s="26">
        <v>115</v>
      </c>
      <c r="C136" s="52"/>
      <c r="D136" s="54"/>
      <c r="E136" s="54"/>
      <c r="F136" s="54"/>
      <c r="G136" s="54"/>
      <c r="H136" s="54"/>
      <c r="I136" s="54"/>
      <c r="J136" s="54"/>
      <c r="K136" s="126"/>
      <c r="L136" s="54"/>
      <c r="M136" s="44">
        <f t="shared" si="35"/>
        <v>0</v>
      </c>
      <c r="N136" s="15"/>
      <c r="O136" s="16"/>
      <c r="Q136" s="58">
        <f t="shared" si="21"/>
        <v>0</v>
      </c>
      <c r="R136" s="58">
        <f t="shared" si="22"/>
        <v>0</v>
      </c>
      <c r="S136" s="58">
        <f t="shared" si="23"/>
        <v>0</v>
      </c>
      <c r="T136" s="58">
        <f t="shared" si="24"/>
        <v>0</v>
      </c>
      <c r="U136" s="58">
        <f t="shared" si="25"/>
        <v>0</v>
      </c>
      <c r="V136" s="58">
        <f t="shared" si="26"/>
        <v>0</v>
      </c>
      <c r="W136" s="58">
        <f t="shared" si="27"/>
        <v>0</v>
      </c>
      <c r="X136" s="58">
        <f t="shared" si="28"/>
        <v>0</v>
      </c>
      <c r="Y136" s="58">
        <f t="shared" si="29"/>
        <v>0</v>
      </c>
      <c r="Z136" s="58">
        <f t="shared" si="30"/>
        <v>0</v>
      </c>
      <c r="AA136" s="58">
        <f t="shared" si="31"/>
        <v>0</v>
      </c>
      <c r="AB136" s="58">
        <f t="shared" si="32"/>
        <v>0</v>
      </c>
      <c r="AC136" s="58">
        <f t="shared" si="33"/>
        <v>0</v>
      </c>
      <c r="AD136" s="58">
        <f t="shared" si="34"/>
        <v>0</v>
      </c>
    </row>
    <row r="137" spans="2:30" x14ac:dyDescent="0.25">
      <c r="B137" s="26">
        <v>116</v>
      </c>
      <c r="C137" s="52"/>
      <c r="D137" s="54"/>
      <c r="E137" s="54"/>
      <c r="F137" s="54"/>
      <c r="G137" s="54"/>
      <c r="H137" s="54"/>
      <c r="I137" s="54"/>
      <c r="J137" s="54"/>
      <c r="K137" s="126"/>
      <c r="L137" s="54"/>
      <c r="M137" s="44">
        <f t="shared" si="35"/>
        <v>0</v>
      </c>
      <c r="N137" s="15"/>
      <c r="O137" s="16"/>
      <c r="Q137" s="58">
        <f t="shared" si="21"/>
        <v>0</v>
      </c>
      <c r="R137" s="58">
        <f t="shared" si="22"/>
        <v>0</v>
      </c>
      <c r="S137" s="58">
        <f t="shared" si="23"/>
        <v>0</v>
      </c>
      <c r="T137" s="58">
        <f t="shared" si="24"/>
        <v>0</v>
      </c>
      <c r="U137" s="58">
        <f t="shared" si="25"/>
        <v>0</v>
      </c>
      <c r="V137" s="58">
        <f t="shared" si="26"/>
        <v>0</v>
      </c>
      <c r="W137" s="58">
        <f t="shared" si="27"/>
        <v>0</v>
      </c>
      <c r="X137" s="58">
        <f t="shared" si="28"/>
        <v>0</v>
      </c>
      <c r="Y137" s="58">
        <f t="shared" si="29"/>
        <v>0</v>
      </c>
      <c r="Z137" s="58">
        <f t="shared" si="30"/>
        <v>0</v>
      </c>
      <c r="AA137" s="58">
        <f t="shared" si="31"/>
        <v>0</v>
      </c>
      <c r="AB137" s="58">
        <f t="shared" si="32"/>
        <v>0</v>
      </c>
      <c r="AC137" s="58">
        <f t="shared" si="33"/>
        <v>0</v>
      </c>
      <c r="AD137" s="58">
        <f t="shared" si="34"/>
        <v>0</v>
      </c>
    </row>
    <row r="138" spans="2:30" x14ac:dyDescent="0.25">
      <c r="B138" s="26">
        <v>117</v>
      </c>
      <c r="C138" s="52"/>
      <c r="D138" s="54"/>
      <c r="E138" s="54"/>
      <c r="F138" s="54"/>
      <c r="G138" s="54"/>
      <c r="H138" s="54"/>
      <c r="I138" s="54"/>
      <c r="J138" s="54"/>
      <c r="K138" s="126"/>
      <c r="L138" s="54"/>
      <c r="M138" s="44">
        <f t="shared" si="35"/>
        <v>0</v>
      </c>
      <c r="N138" s="15"/>
      <c r="O138" s="16"/>
      <c r="Q138" s="58">
        <f t="shared" si="21"/>
        <v>0</v>
      </c>
      <c r="R138" s="58">
        <f t="shared" si="22"/>
        <v>0</v>
      </c>
      <c r="S138" s="58">
        <f t="shared" si="23"/>
        <v>0</v>
      </c>
      <c r="T138" s="58">
        <f t="shared" si="24"/>
        <v>0</v>
      </c>
      <c r="U138" s="58">
        <f t="shared" si="25"/>
        <v>0</v>
      </c>
      <c r="V138" s="58">
        <f t="shared" si="26"/>
        <v>0</v>
      </c>
      <c r="W138" s="58">
        <f t="shared" si="27"/>
        <v>0</v>
      </c>
      <c r="X138" s="58">
        <f t="shared" si="28"/>
        <v>0</v>
      </c>
      <c r="Y138" s="58">
        <f t="shared" si="29"/>
        <v>0</v>
      </c>
      <c r="Z138" s="58">
        <f t="shared" si="30"/>
        <v>0</v>
      </c>
      <c r="AA138" s="58">
        <f t="shared" si="31"/>
        <v>0</v>
      </c>
      <c r="AB138" s="58">
        <f t="shared" si="32"/>
        <v>0</v>
      </c>
      <c r="AC138" s="58">
        <f t="shared" si="33"/>
        <v>0</v>
      </c>
      <c r="AD138" s="58">
        <f t="shared" si="34"/>
        <v>0</v>
      </c>
    </row>
    <row r="139" spans="2:30" x14ac:dyDescent="0.25">
      <c r="B139" s="26">
        <v>118</v>
      </c>
      <c r="C139" s="52"/>
      <c r="D139" s="54"/>
      <c r="E139" s="54"/>
      <c r="F139" s="54"/>
      <c r="G139" s="54"/>
      <c r="H139" s="54"/>
      <c r="I139" s="54"/>
      <c r="J139" s="54"/>
      <c r="K139" s="126"/>
      <c r="L139" s="54"/>
      <c r="M139" s="44">
        <f t="shared" si="35"/>
        <v>0</v>
      </c>
      <c r="N139" s="15"/>
      <c r="O139" s="16"/>
      <c r="Q139" s="58">
        <f t="shared" si="21"/>
        <v>0</v>
      </c>
      <c r="R139" s="58">
        <f t="shared" si="22"/>
        <v>0</v>
      </c>
      <c r="S139" s="58">
        <f t="shared" si="23"/>
        <v>0</v>
      </c>
      <c r="T139" s="58">
        <f t="shared" si="24"/>
        <v>0</v>
      </c>
      <c r="U139" s="58">
        <f t="shared" si="25"/>
        <v>0</v>
      </c>
      <c r="V139" s="58">
        <f t="shared" si="26"/>
        <v>0</v>
      </c>
      <c r="W139" s="58">
        <f t="shared" si="27"/>
        <v>0</v>
      </c>
      <c r="X139" s="58">
        <f t="shared" si="28"/>
        <v>0</v>
      </c>
      <c r="Y139" s="58">
        <f t="shared" si="29"/>
        <v>0</v>
      </c>
      <c r="Z139" s="58">
        <f t="shared" si="30"/>
        <v>0</v>
      </c>
      <c r="AA139" s="58">
        <f t="shared" si="31"/>
        <v>0</v>
      </c>
      <c r="AB139" s="58">
        <f t="shared" si="32"/>
        <v>0</v>
      </c>
      <c r="AC139" s="58">
        <f t="shared" si="33"/>
        <v>0</v>
      </c>
      <c r="AD139" s="58">
        <f t="shared" si="34"/>
        <v>0</v>
      </c>
    </row>
    <row r="140" spans="2:30" x14ac:dyDescent="0.25">
      <c r="B140" s="26">
        <v>119</v>
      </c>
      <c r="C140" s="52"/>
      <c r="D140" s="54"/>
      <c r="E140" s="54"/>
      <c r="F140" s="54"/>
      <c r="G140" s="54"/>
      <c r="H140" s="54"/>
      <c r="I140" s="54"/>
      <c r="J140" s="54"/>
      <c r="K140" s="126"/>
      <c r="L140" s="54"/>
      <c r="M140" s="44">
        <f t="shared" si="35"/>
        <v>0</v>
      </c>
      <c r="N140" s="15"/>
      <c r="O140" s="16"/>
      <c r="Q140" s="58">
        <f t="shared" si="21"/>
        <v>0</v>
      </c>
      <c r="R140" s="58">
        <f t="shared" si="22"/>
        <v>0</v>
      </c>
      <c r="S140" s="58">
        <f t="shared" si="23"/>
        <v>0</v>
      </c>
      <c r="T140" s="58">
        <f t="shared" si="24"/>
        <v>0</v>
      </c>
      <c r="U140" s="58">
        <f t="shared" si="25"/>
        <v>0</v>
      </c>
      <c r="V140" s="58">
        <f t="shared" si="26"/>
        <v>0</v>
      </c>
      <c r="W140" s="58">
        <f t="shared" si="27"/>
        <v>0</v>
      </c>
      <c r="X140" s="58">
        <f t="shared" si="28"/>
        <v>0</v>
      </c>
      <c r="Y140" s="58">
        <f t="shared" si="29"/>
        <v>0</v>
      </c>
      <c r="Z140" s="58">
        <f t="shared" si="30"/>
        <v>0</v>
      </c>
      <c r="AA140" s="58">
        <f t="shared" si="31"/>
        <v>0</v>
      </c>
      <c r="AB140" s="58">
        <f t="shared" si="32"/>
        <v>0</v>
      </c>
      <c r="AC140" s="58">
        <f t="shared" si="33"/>
        <v>0</v>
      </c>
      <c r="AD140" s="58">
        <f t="shared" si="34"/>
        <v>0</v>
      </c>
    </row>
    <row r="141" spans="2:30" x14ac:dyDescent="0.25">
      <c r="B141" s="26">
        <v>120</v>
      </c>
      <c r="C141" s="52"/>
      <c r="D141" s="54"/>
      <c r="E141" s="54"/>
      <c r="F141" s="54"/>
      <c r="G141" s="54"/>
      <c r="H141" s="54"/>
      <c r="I141" s="54"/>
      <c r="J141" s="54"/>
      <c r="K141" s="126"/>
      <c r="L141" s="54"/>
      <c r="M141" s="44">
        <f t="shared" si="35"/>
        <v>0</v>
      </c>
      <c r="N141" s="15"/>
      <c r="O141" s="16"/>
      <c r="Q141" s="58">
        <f t="shared" si="21"/>
        <v>0</v>
      </c>
      <c r="R141" s="58">
        <f t="shared" si="22"/>
        <v>0</v>
      </c>
      <c r="S141" s="58">
        <f t="shared" si="23"/>
        <v>0</v>
      </c>
      <c r="T141" s="58">
        <f t="shared" si="24"/>
        <v>0</v>
      </c>
      <c r="U141" s="58">
        <f t="shared" si="25"/>
        <v>0</v>
      </c>
      <c r="V141" s="58">
        <f t="shared" si="26"/>
        <v>0</v>
      </c>
      <c r="W141" s="58">
        <f t="shared" si="27"/>
        <v>0</v>
      </c>
      <c r="X141" s="58">
        <f t="shared" si="28"/>
        <v>0</v>
      </c>
      <c r="Y141" s="58">
        <f t="shared" si="29"/>
        <v>0</v>
      </c>
      <c r="Z141" s="58">
        <f t="shared" si="30"/>
        <v>0</v>
      </c>
      <c r="AA141" s="58">
        <f t="shared" si="31"/>
        <v>0</v>
      </c>
      <c r="AB141" s="58">
        <f t="shared" si="32"/>
        <v>0</v>
      </c>
      <c r="AC141" s="58">
        <f t="shared" si="33"/>
        <v>0</v>
      </c>
      <c r="AD141" s="58">
        <f t="shared" si="34"/>
        <v>0</v>
      </c>
    </row>
    <row r="142" spans="2:30" x14ac:dyDescent="0.25">
      <c r="B142" s="26">
        <v>121</v>
      </c>
      <c r="C142" s="52"/>
      <c r="D142" s="54"/>
      <c r="E142" s="54"/>
      <c r="F142" s="54"/>
      <c r="G142" s="54"/>
      <c r="H142" s="54"/>
      <c r="I142" s="54"/>
      <c r="J142" s="54"/>
      <c r="K142" s="126"/>
      <c r="L142" s="54"/>
      <c r="M142" s="44">
        <f t="shared" si="35"/>
        <v>0</v>
      </c>
      <c r="N142" s="15"/>
      <c r="O142" s="16"/>
      <c r="Q142" s="58">
        <f t="shared" si="21"/>
        <v>0</v>
      </c>
      <c r="R142" s="58">
        <f t="shared" si="22"/>
        <v>0</v>
      </c>
      <c r="S142" s="58">
        <f t="shared" si="23"/>
        <v>0</v>
      </c>
      <c r="T142" s="58">
        <f t="shared" si="24"/>
        <v>0</v>
      </c>
      <c r="U142" s="58">
        <f t="shared" si="25"/>
        <v>0</v>
      </c>
      <c r="V142" s="58">
        <f t="shared" si="26"/>
        <v>0</v>
      </c>
      <c r="W142" s="58">
        <f t="shared" si="27"/>
        <v>0</v>
      </c>
      <c r="X142" s="58">
        <f t="shared" si="28"/>
        <v>0</v>
      </c>
      <c r="Y142" s="58">
        <f t="shared" si="29"/>
        <v>0</v>
      </c>
      <c r="Z142" s="58">
        <f t="shared" si="30"/>
        <v>0</v>
      </c>
      <c r="AA142" s="58">
        <f t="shared" si="31"/>
        <v>0</v>
      </c>
      <c r="AB142" s="58">
        <f t="shared" si="32"/>
        <v>0</v>
      </c>
      <c r="AC142" s="58">
        <f t="shared" si="33"/>
        <v>0</v>
      </c>
      <c r="AD142" s="58">
        <f t="shared" si="34"/>
        <v>0</v>
      </c>
    </row>
    <row r="143" spans="2:30" x14ac:dyDescent="0.25">
      <c r="B143" s="26">
        <v>122</v>
      </c>
      <c r="C143" s="52"/>
      <c r="D143" s="54"/>
      <c r="E143" s="54"/>
      <c r="F143" s="54"/>
      <c r="G143" s="54"/>
      <c r="H143" s="54"/>
      <c r="I143" s="54"/>
      <c r="J143" s="54"/>
      <c r="K143" s="126"/>
      <c r="L143" s="54"/>
      <c r="M143" s="44">
        <f t="shared" si="35"/>
        <v>0</v>
      </c>
      <c r="N143" s="15"/>
      <c r="O143" s="16"/>
      <c r="Q143" s="58">
        <f t="shared" si="21"/>
        <v>0</v>
      </c>
      <c r="R143" s="58">
        <f t="shared" si="22"/>
        <v>0</v>
      </c>
      <c r="S143" s="58">
        <f t="shared" si="23"/>
        <v>0</v>
      </c>
      <c r="T143" s="58">
        <f t="shared" si="24"/>
        <v>0</v>
      </c>
      <c r="U143" s="58">
        <f t="shared" si="25"/>
        <v>0</v>
      </c>
      <c r="V143" s="58">
        <f t="shared" si="26"/>
        <v>0</v>
      </c>
      <c r="W143" s="58">
        <f t="shared" si="27"/>
        <v>0</v>
      </c>
      <c r="X143" s="58">
        <f t="shared" si="28"/>
        <v>0</v>
      </c>
      <c r="Y143" s="58">
        <f t="shared" si="29"/>
        <v>0</v>
      </c>
      <c r="Z143" s="58">
        <f t="shared" si="30"/>
        <v>0</v>
      </c>
      <c r="AA143" s="58">
        <f t="shared" si="31"/>
        <v>0</v>
      </c>
      <c r="AB143" s="58">
        <f t="shared" si="32"/>
        <v>0</v>
      </c>
      <c r="AC143" s="58">
        <f t="shared" si="33"/>
        <v>0</v>
      </c>
      <c r="AD143" s="58">
        <f t="shared" si="34"/>
        <v>0</v>
      </c>
    </row>
    <row r="144" spans="2:30" x14ac:dyDescent="0.25">
      <c r="B144" s="26">
        <v>123</v>
      </c>
      <c r="C144" s="52"/>
      <c r="D144" s="54"/>
      <c r="E144" s="54"/>
      <c r="F144" s="54"/>
      <c r="G144" s="54"/>
      <c r="H144" s="54"/>
      <c r="I144" s="54"/>
      <c r="J144" s="54"/>
      <c r="K144" s="126"/>
      <c r="L144" s="54"/>
      <c r="M144" s="44">
        <f t="shared" si="35"/>
        <v>0</v>
      </c>
      <c r="N144" s="15"/>
      <c r="O144" s="16"/>
      <c r="Q144" s="58">
        <f t="shared" si="21"/>
        <v>0</v>
      </c>
      <c r="R144" s="58">
        <f t="shared" si="22"/>
        <v>0</v>
      </c>
      <c r="S144" s="58">
        <f t="shared" si="23"/>
        <v>0</v>
      </c>
      <c r="T144" s="58">
        <f t="shared" si="24"/>
        <v>0</v>
      </c>
      <c r="U144" s="58">
        <f t="shared" si="25"/>
        <v>0</v>
      </c>
      <c r="V144" s="58">
        <f t="shared" si="26"/>
        <v>0</v>
      </c>
      <c r="W144" s="58">
        <f t="shared" si="27"/>
        <v>0</v>
      </c>
      <c r="X144" s="58">
        <f t="shared" si="28"/>
        <v>0</v>
      </c>
      <c r="Y144" s="58">
        <f t="shared" si="29"/>
        <v>0</v>
      </c>
      <c r="Z144" s="58">
        <f t="shared" si="30"/>
        <v>0</v>
      </c>
      <c r="AA144" s="58">
        <f t="shared" si="31"/>
        <v>0</v>
      </c>
      <c r="AB144" s="58">
        <f t="shared" si="32"/>
        <v>0</v>
      </c>
      <c r="AC144" s="58">
        <f t="shared" si="33"/>
        <v>0</v>
      </c>
      <c r="AD144" s="58">
        <f t="shared" si="34"/>
        <v>0</v>
      </c>
    </row>
    <row r="145" spans="2:30" x14ac:dyDescent="0.25">
      <c r="B145" s="26">
        <v>124</v>
      </c>
      <c r="C145" s="52"/>
      <c r="D145" s="54"/>
      <c r="E145" s="54"/>
      <c r="F145" s="54"/>
      <c r="G145" s="54"/>
      <c r="H145" s="54"/>
      <c r="I145" s="54"/>
      <c r="J145" s="54"/>
      <c r="K145" s="126"/>
      <c r="L145" s="54"/>
      <c r="M145" s="44">
        <f t="shared" si="35"/>
        <v>0</v>
      </c>
      <c r="N145" s="15"/>
      <c r="O145" s="16"/>
      <c r="Q145" s="58">
        <f t="shared" si="21"/>
        <v>0</v>
      </c>
      <c r="R145" s="58">
        <f t="shared" si="22"/>
        <v>0</v>
      </c>
      <c r="S145" s="58">
        <f t="shared" si="23"/>
        <v>0</v>
      </c>
      <c r="T145" s="58">
        <f t="shared" si="24"/>
        <v>0</v>
      </c>
      <c r="U145" s="58">
        <f t="shared" si="25"/>
        <v>0</v>
      </c>
      <c r="V145" s="58">
        <f t="shared" si="26"/>
        <v>0</v>
      </c>
      <c r="W145" s="58">
        <f t="shared" si="27"/>
        <v>0</v>
      </c>
      <c r="X145" s="58">
        <f t="shared" si="28"/>
        <v>0</v>
      </c>
      <c r="Y145" s="58">
        <f t="shared" si="29"/>
        <v>0</v>
      </c>
      <c r="Z145" s="58">
        <f t="shared" si="30"/>
        <v>0</v>
      </c>
      <c r="AA145" s="58">
        <f t="shared" si="31"/>
        <v>0</v>
      </c>
      <c r="AB145" s="58">
        <f t="shared" si="32"/>
        <v>0</v>
      </c>
      <c r="AC145" s="58">
        <f t="shared" si="33"/>
        <v>0</v>
      </c>
      <c r="AD145" s="58">
        <f t="shared" si="34"/>
        <v>0</v>
      </c>
    </row>
    <row r="146" spans="2:30" x14ac:dyDescent="0.25">
      <c r="B146" s="26">
        <v>125</v>
      </c>
      <c r="C146" s="52"/>
      <c r="D146" s="54"/>
      <c r="E146" s="54"/>
      <c r="F146" s="54"/>
      <c r="G146" s="54"/>
      <c r="H146" s="54"/>
      <c r="I146" s="54"/>
      <c r="J146" s="54"/>
      <c r="K146" s="126"/>
      <c r="L146" s="54"/>
      <c r="M146" s="44">
        <f t="shared" si="35"/>
        <v>0</v>
      </c>
      <c r="N146" s="15"/>
      <c r="O146" s="16"/>
      <c r="Q146" s="58">
        <f t="shared" si="21"/>
        <v>0</v>
      </c>
      <c r="R146" s="58">
        <f t="shared" si="22"/>
        <v>0</v>
      </c>
      <c r="S146" s="58">
        <f t="shared" si="23"/>
        <v>0</v>
      </c>
      <c r="T146" s="58">
        <f t="shared" si="24"/>
        <v>0</v>
      </c>
      <c r="U146" s="58">
        <f t="shared" si="25"/>
        <v>0</v>
      </c>
      <c r="V146" s="58">
        <f t="shared" si="26"/>
        <v>0</v>
      </c>
      <c r="W146" s="58">
        <f t="shared" si="27"/>
        <v>0</v>
      </c>
      <c r="X146" s="58">
        <f t="shared" si="28"/>
        <v>0</v>
      </c>
      <c r="Y146" s="58">
        <f t="shared" si="29"/>
        <v>0</v>
      </c>
      <c r="Z146" s="58">
        <f t="shared" si="30"/>
        <v>0</v>
      </c>
      <c r="AA146" s="58">
        <f t="shared" si="31"/>
        <v>0</v>
      </c>
      <c r="AB146" s="58">
        <f t="shared" si="32"/>
        <v>0</v>
      </c>
      <c r="AC146" s="58">
        <f t="shared" si="33"/>
        <v>0</v>
      </c>
      <c r="AD146" s="58">
        <f t="shared" si="34"/>
        <v>0</v>
      </c>
    </row>
    <row r="147" spans="2:30" x14ac:dyDescent="0.25">
      <c r="B147" s="26">
        <v>126</v>
      </c>
      <c r="C147" s="52"/>
      <c r="D147" s="54"/>
      <c r="E147" s="54"/>
      <c r="F147" s="54"/>
      <c r="G147" s="54"/>
      <c r="H147" s="54"/>
      <c r="I147" s="54"/>
      <c r="J147" s="54"/>
      <c r="K147" s="126"/>
      <c r="L147" s="54"/>
      <c r="M147" s="44">
        <f t="shared" si="35"/>
        <v>0</v>
      </c>
      <c r="N147" s="15"/>
      <c r="O147" s="16"/>
      <c r="Q147" s="58">
        <f t="shared" si="21"/>
        <v>0</v>
      </c>
      <c r="R147" s="58">
        <f t="shared" si="22"/>
        <v>0</v>
      </c>
      <c r="S147" s="58">
        <f t="shared" si="23"/>
        <v>0</v>
      </c>
      <c r="T147" s="58">
        <f t="shared" si="24"/>
        <v>0</v>
      </c>
      <c r="U147" s="58">
        <f t="shared" si="25"/>
        <v>0</v>
      </c>
      <c r="V147" s="58">
        <f t="shared" si="26"/>
        <v>0</v>
      </c>
      <c r="W147" s="58">
        <f t="shared" si="27"/>
        <v>0</v>
      </c>
      <c r="X147" s="58">
        <f t="shared" si="28"/>
        <v>0</v>
      </c>
      <c r="Y147" s="58">
        <f t="shared" si="29"/>
        <v>0</v>
      </c>
      <c r="Z147" s="58">
        <f t="shared" si="30"/>
        <v>0</v>
      </c>
      <c r="AA147" s="58">
        <f t="shared" si="31"/>
        <v>0</v>
      </c>
      <c r="AB147" s="58">
        <f t="shared" si="32"/>
        <v>0</v>
      </c>
      <c r="AC147" s="58">
        <f t="shared" si="33"/>
        <v>0</v>
      </c>
      <c r="AD147" s="58">
        <f t="shared" si="34"/>
        <v>0</v>
      </c>
    </row>
    <row r="148" spans="2:30" x14ac:dyDescent="0.25">
      <c r="B148" s="26">
        <v>127</v>
      </c>
      <c r="C148" s="52"/>
      <c r="D148" s="54"/>
      <c r="E148" s="54"/>
      <c r="F148" s="54"/>
      <c r="G148" s="54"/>
      <c r="H148" s="54"/>
      <c r="I148" s="54"/>
      <c r="J148" s="54"/>
      <c r="K148" s="126"/>
      <c r="L148" s="54"/>
      <c r="M148" s="44">
        <f t="shared" si="35"/>
        <v>0</v>
      </c>
      <c r="N148" s="15"/>
      <c r="O148" s="16"/>
      <c r="Q148" s="58">
        <f t="shared" si="21"/>
        <v>0</v>
      </c>
      <c r="R148" s="58">
        <f t="shared" si="22"/>
        <v>0</v>
      </c>
      <c r="S148" s="58">
        <f t="shared" si="23"/>
        <v>0</v>
      </c>
      <c r="T148" s="58">
        <f t="shared" si="24"/>
        <v>0</v>
      </c>
      <c r="U148" s="58">
        <f t="shared" si="25"/>
        <v>0</v>
      </c>
      <c r="V148" s="58">
        <f t="shared" si="26"/>
        <v>0</v>
      </c>
      <c r="W148" s="58">
        <f t="shared" si="27"/>
        <v>0</v>
      </c>
      <c r="X148" s="58">
        <f t="shared" si="28"/>
        <v>0</v>
      </c>
      <c r="Y148" s="58">
        <f t="shared" si="29"/>
        <v>0</v>
      </c>
      <c r="Z148" s="58">
        <f t="shared" si="30"/>
        <v>0</v>
      </c>
      <c r="AA148" s="58">
        <f t="shared" si="31"/>
        <v>0</v>
      </c>
      <c r="AB148" s="58">
        <f t="shared" si="32"/>
        <v>0</v>
      </c>
      <c r="AC148" s="58">
        <f t="shared" si="33"/>
        <v>0</v>
      </c>
      <c r="AD148" s="58">
        <f t="shared" si="34"/>
        <v>0</v>
      </c>
    </row>
    <row r="149" spans="2:30" x14ac:dyDescent="0.25">
      <c r="B149" s="26">
        <v>128</v>
      </c>
      <c r="C149" s="52"/>
      <c r="D149" s="54"/>
      <c r="E149" s="54"/>
      <c r="F149" s="54"/>
      <c r="G149" s="54"/>
      <c r="H149" s="54"/>
      <c r="I149" s="54"/>
      <c r="J149" s="54"/>
      <c r="K149" s="126"/>
      <c r="L149" s="54"/>
      <c r="M149" s="44">
        <f t="shared" si="35"/>
        <v>0</v>
      </c>
      <c r="N149" s="15"/>
      <c r="O149" s="16"/>
      <c r="Q149" s="58">
        <f t="shared" si="21"/>
        <v>0</v>
      </c>
      <c r="R149" s="58">
        <f t="shared" si="22"/>
        <v>0</v>
      </c>
      <c r="S149" s="58">
        <f t="shared" si="23"/>
        <v>0</v>
      </c>
      <c r="T149" s="58">
        <f t="shared" si="24"/>
        <v>0</v>
      </c>
      <c r="U149" s="58">
        <f t="shared" si="25"/>
        <v>0</v>
      </c>
      <c r="V149" s="58">
        <f t="shared" si="26"/>
        <v>0</v>
      </c>
      <c r="W149" s="58">
        <f t="shared" si="27"/>
        <v>0</v>
      </c>
      <c r="X149" s="58">
        <f t="shared" si="28"/>
        <v>0</v>
      </c>
      <c r="Y149" s="58">
        <f t="shared" si="29"/>
        <v>0</v>
      </c>
      <c r="Z149" s="58">
        <f t="shared" si="30"/>
        <v>0</v>
      </c>
      <c r="AA149" s="58">
        <f t="shared" si="31"/>
        <v>0</v>
      </c>
      <c r="AB149" s="58">
        <f t="shared" si="32"/>
        <v>0</v>
      </c>
      <c r="AC149" s="58">
        <f t="shared" si="33"/>
        <v>0</v>
      </c>
      <c r="AD149" s="58">
        <f t="shared" si="34"/>
        <v>0</v>
      </c>
    </row>
    <row r="150" spans="2:30" x14ac:dyDescent="0.25">
      <c r="B150" s="26">
        <v>129</v>
      </c>
      <c r="C150" s="52"/>
      <c r="D150" s="54"/>
      <c r="E150" s="54"/>
      <c r="F150" s="54"/>
      <c r="G150" s="54"/>
      <c r="H150" s="54"/>
      <c r="I150" s="54"/>
      <c r="J150" s="54"/>
      <c r="K150" s="126"/>
      <c r="L150" s="54"/>
      <c r="M150" s="44">
        <f t="shared" si="35"/>
        <v>0</v>
      </c>
      <c r="N150" s="15"/>
      <c r="O150" s="16"/>
      <c r="Q150" s="58">
        <f t="shared" si="21"/>
        <v>0</v>
      </c>
      <c r="R150" s="58">
        <f t="shared" si="22"/>
        <v>0</v>
      </c>
      <c r="S150" s="58">
        <f t="shared" si="23"/>
        <v>0</v>
      </c>
      <c r="T150" s="58">
        <f t="shared" si="24"/>
        <v>0</v>
      </c>
      <c r="U150" s="58">
        <f t="shared" si="25"/>
        <v>0</v>
      </c>
      <c r="V150" s="58">
        <f t="shared" si="26"/>
        <v>0</v>
      </c>
      <c r="W150" s="58">
        <f t="shared" si="27"/>
        <v>0</v>
      </c>
      <c r="X150" s="58">
        <f t="shared" si="28"/>
        <v>0</v>
      </c>
      <c r="Y150" s="58">
        <f t="shared" si="29"/>
        <v>0</v>
      </c>
      <c r="Z150" s="58">
        <f t="shared" si="30"/>
        <v>0</v>
      </c>
      <c r="AA150" s="58">
        <f t="shared" si="31"/>
        <v>0</v>
      </c>
      <c r="AB150" s="58">
        <f t="shared" si="32"/>
        <v>0</v>
      </c>
      <c r="AC150" s="58">
        <f t="shared" si="33"/>
        <v>0</v>
      </c>
      <c r="AD150" s="58">
        <f t="shared" si="34"/>
        <v>0</v>
      </c>
    </row>
    <row r="151" spans="2:30" x14ac:dyDescent="0.25">
      <c r="B151" s="26">
        <v>130</v>
      </c>
      <c r="C151" s="52"/>
      <c r="D151" s="54"/>
      <c r="E151" s="54"/>
      <c r="F151" s="54"/>
      <c r="G151" s="54"/>
      <c r="H151" s="54"/>
      <c r="I151" s="54"/>
      <c r="J151" s="54"/>
      <c r="K151" s="126"/>
      <c r="L151" s="54"/>
      <c r="M151" s="44">
        <f t="shared" si="35"/>
        <v>0</v>
      </c>
      <c r="N151" s="15"/>
      <c r="O151" s="16"/>
      <c r="Q151" s="58">
        <f t="shared" ref="Q151:Q214" si="36">IF(AND($F151="n",OR($H151="r", $H151="d", $H151="b")), 20*I151, 0)</f>
        <v>0</v>
      </c>
      <c r="R151" s="58">
        <f t="shared" ref="R151:R214" si="37">IF(AND($F151="y",OR($H151="r", $H151="d", $H151="b")), 40*I151, 0)</f>
        <v>0</v>
      </c>
      <c r="S151" s="58">
        <f t="shared" ref="S151:S214" si="38">IF(AND($F151="n",OR($H151="ri")), 20*I151, 0)</f>
        <v>0</v>
      </c>
      <c r="T151" s="58">
        <f t="shared" ref="T151:T214" si="39">IF(AND($F151="y",OR($H151="ri")), 40*I151, 0)</f>
        <v>0</v>
      </c>
      <c r="U151" s="58">
        <f t="shared" ref="U151:U214" si="40">IF(AND($F151="n",OR($H151="f")), 20*I151, 0)</f>
        <v>0</v>
      </c>
      <c r="V151" s="58">
        <f t="shared" ref="V151:V214" si="41">IF(AND($F151="y",OR($H151="f")), 40*I151, 0)</f>
        <v>0</v>
      </c>
      <c r="W151" s="58">
        <f t="shared" ref="W151:W214" si="42">IF(AND($F151="n",OR($H151="p", $H151="h")),20*I151, 0)</f>
        <v>0</v>
      </c>
      <c r="X151" s="58">
        <f t="shared" ref="X151:X214" si="43">IF(AND($F151="y",OR($H151="p", $H151="h")),40*I151, 0)</f>
        <v>0</v>
      </c>
      <c r="Y151" s="58">
        <f t="shared" ref="Y151:Y214" si="44">IF(AND($F151="n",$J151="b"),10*K151, 0)</f>
        <v>0</v>
      </c>
      <c r="Z151" s="58">
        <f t="shared" ref="Z151:Z214" si="45">IF(AND($F151="y",$J151="b"),20*K151, 0)</f>
        <v>0</v>
      </c>
      <c r="AA151" s="58">
        <f t="shared" ref="AA151:AA214" si="46">IF(AND($F151="n",$J151="c"),20*K151, 0)</f>
        <v>0</v>
      </c>
      <c r="AB151" s="58">
        <f t="shared" ref="AB151:AB214" si="47">IF(AND($F151="y",$J151="c"),40*K151, 0)</f>
        <v>0</v>
      </c>
      <c r="AC151" s="58">
        <f t="shared" ref="AC151:AC214" si="48">IF(F151="n",L151*1,0)</f>
        <v>0</v>
      </c>
      <c r="AD151" s="58">
        <f t="shared" ref="AD151:AD214" si="49">IF(F151="y",L151*2,0)</f>
        <v>0</v>
      </c>
    </row>
    <row r="152" spans="2:30" x14ac:dyDescent="0.25">
      <c r="B152" s="26">
        <v>131</v>
      </c>
      <c r="C152" s="52"/>
      <c r="D152" s="54"/>
      <c r="E152" s="54"/>
      <c r="F152" s="54"/>
      <c r="G152" s="54"/>
      <c r="H152" s="54"/>
      <c r="I152" s="54"/>
      <c r="J152" s="54"/>
      <c r="K152" s="126"/>
      <c r="L152" s="54"/>
      <c r="M152" s="44">
        <f t="shared" ref="M152:M215" si="50">IF(AND(C152&lt;&gt;"",D152&lt;&gt;"",E152&lt;&gt;"",F152&lt;&gt;"",G152&lt;&gt;"",H152&lt;&gt;"",I152&lt;&gt;"",J152&lt;&gt;""),SUM(Q152:AD152),0)</f>
        <v>0</v>
      </c>
      <c r="N152" s="15"/>
      <c r="O152" s="16"/>
      <c r="Q152" s="58">
        <f t="shared" si="36"/>
        <v>0</v>
      </c>
      <c r="R152" s="58">
        <f t="shared" si="37"/>
        <v>0</v>
      </c>
      <c r="S152" s="58">
        <f t="shared" si="38"/>
        <v>0</v>
      </c>
      <c r="T152" s="58">
        <f t="shared" si="39"/>
        <v>0</v>
      </c>
      <c r="U152" s="58">
        <f t="shared" si="40"/>
        <v>0</v>
      </c>
      <c r="V152" s="58">
        <f t="shared" si="41"/>
        <v>0</v>
      </c>
      <c r="W152" s="58">
        <f t="shared" si="42"/>
        <v>0</v>
      </c>
      <c r="X152" s="58">
        <f t="shared" si="43"/>
        <v>0</v>
      </c>
      <c r="Y152" s="58">
        <f t="shared" si="44"/>
        <v>0</v>
      </c>
      <c r="Z152" s="58">
        <f t="shared" si="45"/>
        <v>0</v>
      </c>
      <c r="AA152" s="58">
        <f t="shared" si="46"/>
        <v>0</v>
      </c>
      <c r="AB152" s="58">
        <f t="shared" si="47"/>
        <v>0</v>
      </c>
      <c r="AC152" s="58">
        <f t="shared" si="48"/>
        <v>0</v>
      </c>
      <c r="AD152" s="58">
        <f t="shared" si="49"/>
        <v>0</v>
      </c>
    </row>
    <row r="153" spans="2:30" x14ac:dyDescent="0.25">
      <c r="B153" s="26">
        <v>132</v>
      </c>
      <c r="C153" s="52"/>
      <c r="D153" s="54"/>
      <c r="E153" s="54"/>
      <c r="F153" s="54"/>
      <c r="G153" s="54"/>
      <c r="H153" s="54"/>
      <c r="I153" s="54"/>
      <c r="J153" s="54"/>
      <c r="K153" s="126"/>
      <c r="L153" s="54"/>
      <c r="M153" s="44">
        <f t="shared" si="50"/>
        <v>0</v>
      </c>
      <c r="N153" s="15"/>
      <c r="O153" s="16"/>
      <c r="Q153" s="58">
        <f t="shared" si="36"/>
        <v>0</v>
      </c>
      <c r="R153" s="58">
        <f t="shared" si="37"/>
        <v>0</v>
      </c>
      <c r="S153" s="58">
        <f t="shared" si="38"/>
        <v>0</v>
      </c>
      <c r="T153" s="58">
        <f t="shared" si="39"/>
        <v>0</v>
      </c>
      <c r="U153" s="58">
        <f t="shared" si="40"/>
        <v>0</v>
      </c>
      <c r="V153" s="58">
        <f t="shared" si="41"/>
        <v>0</v>
      </c>
      <c r="W153" s="58">
        <f t="shared" si="42"/>
        <v>0</v>
      </c>
      <c r="X153" s="58">
        <f t="shared" si="43"/>
        <v>0</v>
      </c>
      <c r="Y153" s="58">
        <f t="shared" si="44"/>
        <v>0</v>
      </c>
      <c r="Z153" s="58">
        <f t="shared" si="45"/>
        <v>0</v>
      </c>
      <c r="AA153" s="58">
        <f t="shared" si="46"/>
        <v>0</v>
      </c>
      <c r="AB153" s="58">
        <f t="shared" si="47"/>
        <v>0</v>
      </c>
      <c r="AC153" s="58">
        <f t="shared" si="48"/>
        <v>0</v>
      </c>
      <c r="AD153" s="58">
        <f t="shared" si="49"/>
        <v>0</v>
      </c>
    </row>
    <row r="154" spans="2:30" x14ac:dyDescent="0.25">
      <c r="B154" s="26">
        <v>133</v>
      </c>
      <c r="C154" s="52"/>
      <c r="D154" s="54"/>
      <c r="E154" s="54"/>
      <c r="F154" s="54"/>
      <c r="G154" s="54"/>
      <c r="H154" s="54"/>
      <c r="I154" s="54"/>
      <c r="J154" s="54"/>
      <c r="K154" s="126"/>
      <c r="L154" s="54"/>
      <c r="M154" s="44">
        <f t="shared" si="50"/>
        <v>0</v>
      </c>
      <c r="N154" s="15"/>
      <c r="O154" s="16"/>
      <c r="Q154" s="58">
        <f t="shared" si="36"/>
        <v>0</v>
      </c>
      <c r="R154" s="58">
        <f t="shared" si="37"/>
        <v>0</v>
      </c>
      <c r="S154" s="58">
        <f t="shared" si="38"/>
        <v>0</v>
      </c>
      <c r="T154" s="58">
        <f t="shared" si="39"/>
        <v>0</v>
      </c>
      <c r="U154" s="58">
        <f t="shared" si="40"/>
        <v>0</v>
      </c>
      <c r="V154" s="58">
        <f t="shared" si="41"/>
        <v>0</v>
      </c>
      <c r="W154" s="58">
        <f t="shared" si="42"/>
        <v>0</v>
      </c>
      <c r="X154" s="58">
        <f t="shared" si="43"/>
        <v>0</v>
      </c>
      <c r="Y154" s="58">
        <f t="shared" si="44"/>
        <v>0</v>
      </c>
      <c r="Z154" s="58">
        <f t="shared" si="45"/>
        <v>0</v>
      </c>
      <c r="AA154" s="58">
        <f t="shared" si="46"/>
        <v>0</v>
      </c>
      <c r="AB154" s="58">
        <f t="shared" si="47"/>
        <v>0</v>
      </c>
      <c r="AC154" s="58">
        <f t="shared" si="48"/>
        <v>0</v>
      </c>
      <c r="AD154" s="58">
        <f t="shared" si="49"/>
        <v>0</v>
      </c>
    </row>
    <row r="155" spans="2:30" x14ac:dyDescent="0.25">
      <c r="B155" s="26">
        <v>134</v>
      </c>
      <c r="C155" s="52"/>
      <c r="D155" s="54"/>
      <c r="E155" s="54"/>
      <c r="F155" s="54"/>
      <c r="G155" s="54"/>
      <c r="H155" s="54"/>
      <c r="I155" s="54"/>
      <c r="J155" s="54"/>
      <c r="K155" s="126"/>
      <c r="L155" s="54"/>
      <c r="M155" s="44">
        <f t="shared" si="50"/>
        <v>0</v>
      </c>
      <c r="N155" s="15"/>
      <c r="O155" s="16"/>
      <c r="Q155" s="58">
        <f t="shared" si="36"/>
        <v>0</v>
      </c>
      <c r="R155" s="58">
        <f t="shared" si="37"/>
        <v>0</v>
      </c>
      <c r="S155" s="58">
        <f t="shared" si="38"/>
        <v>0</v>
      </c>
      <c r="T155" s="58">
        <f t="shared" si="39"/>
        <v>0</v>
      </c>
      <c r="U155" s="58">
        <f t="shared" si="40"/>
        <v>0</v>
      </c>
      <c r="V155" s="58">
        <f t="shared" si="41"/>
        <v>0</v>
      </c>
      <c r="W155" s="58">
        <f t="shared" si="42"/>
        <v>0</v>
      </c>
      <c r="X155" s="58">
        <f t="shared" si="43"/>
        <v>0</v>
      </c>
      <c r="Y155" s="58">
        <f t="shared" si="44"/>
        <v>0</v>
      </c>
      <c r="Z155" s="58">
        <f t="shared" si="45"/>
        <v>0</v>
      </c>
      <c r="AA155" s="58">
        <f t="shared" si="46"/>
        <v>0</v>
      </c>
      <c r="AB155" s="58">
        <f t="shared" si="47"/>
        <v>0</v>
      </c>
      <c r="AC155" s="58">
        <f t="shared" si="48"/>
        <v>0</v>
      </c>
      <c r="AD155" s="58">
        <f t="shared" si="49"/>
        <v>0</v>
      </c>
    </row>
    <row r="156" spans="2:30" x14ac:dyDescent="0.25">
      <c r="B156" s="26">
        <v>135</v>
      </c>
      <c r="C156" s="52"/>
      <c r="D156" s="54"/>
      <c r="E156" s="54"/>
      <c r="F156" s="54"/>
      <c r="G156" s="54"/>
      <c r="H156" s="54"/>
      <c r="I156" s="54"/>
      <c r="J156" s="54"/>
      <c r="K156" s="126"/>
      <c r="L156" s="54"/>
      <c r="M156" s="44">
        <f t="shared" si="50"/>
        <v>0</v>
      </c>
      <c r="N156" s="15"/>
      <c r="O156" s="16"/>
      <c r="Q156" s="58">
        <f t="shared" si="36"/>
        <v>0</v>
      </c>
      <c r="R156" s="58">
        <f t="shared" si="37"/>
        <v>0</v>
      </c>
      <c r="S156" s="58">
        <f t="shared" si="38"/>
        <v>0</v>
      </c>
      <c r="T156" s="58">
        <f t="shared" si="39"/>
        <v>0</v>
      </c>
      <c r="U156" s="58">
        <f t="shared" si="40"/>
        <v>0</v>
      </c>
      <c r="V156" s="58">
        <f t="shared" si="41"/>
        <v>0</v>
      </c>
      <c r="W156" s="58">
        <f t="shared" si="42"/>
        <v>0</v>
      </c>
      <c r="X156" s="58">
        <f t="shared" si="43"/>
        <v>0</v>
      </c>
      <c r="Y156" s="58">
        <f t="shared" si="44"/>
        <v>0</v>
      </c>
      <c r="Z156" s="58">
        <f t="shared" si="45"/>
        <v>0</v>
      </c>
      <c r="AA156" s="58">
        <f t="shared" si="46"/>
        <v>0</v>
      </c>
      <c r="AB156" s="58">
        <f t="shared" si="47"/>
        <v>0</v>
      </c>
      <c r="AC156" s="58">
        <f t="shared" si="48"/>
        <v>0</v>
      </c>
      <c r="AD156" s="58">
        <f t="shared" si="49"/>
        <v>0</v>
      </c>
    </row>
    <row r="157" spans="2:30" x14ac:dyDescent="0.25">
      <c r="B157" s="26">
        <v>136</v>
      </c>
      <c r="C157" s="52"/>
      <c r="D157" s="54"/>
      <c r="E157" s="54"/>
      <c r="F157" s="54"/>
      <c r="G157" s="54"/>
      <c r="H157" s="54"/>
      <c r="I157" s="54"/>
      <c r="J157" s="54"/>
      <c r="K157" s="126"/>
      <c r="L157" s="54"/>
      <c r="M157" s="44">
        <f t="shared" si="50"/>
        <v>0</v>
      </c>
      <c r="N157" s="15"/>
      <c r="O157" s="16"/>
      <c r="Q157" s="58">
        <f t="shared" si="36"/>
        <v>0</v>
      </c>
      <c r="R157" s="58">
        <f t="shared" si="37"/>
        <v>0</v>
      </c>
      <c r="S157" s="58">
        <f t="shared" si="38"/>
        <v>0</v>
      </c>
      <c r="T157" s="58">
        <f t="shared" si="39"/>
        <v>0</v>
      </c>
      <c r="U157" s="58">
        <f t="shared" si="40"/>
        <v>0</v>
      </c>
      <c r="V157" s="58">
        <f t="shared" si="41"/>
        <v>0</v>
      </c>
      <c r="W157" s="58">
        <f t="shared" si="42"/>
        <v>0</v>
      </c>
      <c r="X157" s="58">
        <f t="shared" si="43"/>
        <v>0</v>
      </c>
      <c r="Y157" s="58">
        <f t="shared" si="44"/>
        <v>0</v>
      </c>
      <c r="Z157" s="58">
        <f t="shared" si="45"/>
        <v>0</v>
      </c>
      <c r="AA157" s="58">
        <f t="shared" si="46"/>
        <v>0</v>
      </c>
      <c r="AB157" s="58">
        <f t="shared" si="47"/>
        <v>0</v>
      </c>
      <c r="AC157" s="58">
        <f t="shared" si="48"/>
        <v>0</v>
      </c>
      <c r="AD157" s="58">
        <f t="shared" si="49"/>
        <v>0</v>
      </c>
    </row>
    <row r="158" spans="2:30" x14ac:dyDescent="0.25">
      <c r="B158" s="26">
        <v>137</v>
      </c>
      <c r="C158" s="52"/>
      <c r="D158" s="54"/>
      <c r="E158" s="54"/>
      <c r="F158" s="54"/>
      <c r="G158" s="54"/>
      <c r="H158" s="54"/>
      <c r="I158" s="54"/>
      <c r="J158" s="54"/>
      <c r="K158" s="126"/>
      <c r="L158" s="54"/>
      <c r="M158" s="44">
        <f t="shared" si="50"/>
        <v>0</v>
      </c>
      <c r="N158" s="15"/>
      <c r="O158" s="16"/>
      <c r="Q158" s="58">
        <f t="shared" si="36"/>
        <v>0</v>
      </c>
      <c r="R158" s="58">
        <f t="shared" si="37"/>
        <v>0</v>
      </c>
      <c r="S158" s="58">
        <f t="shared" si="38"/>
        <v>0</v>
      </c>
      <c r="T158" s="58">
        <f t="shared" si="39"/>
        <v>0</v>
      </c>
      <c r="U158" s="58">
        <f t="shared" si="40"/>
        <v>0</v>
      </c>
      <c r="V158" s="58">
        <f t="shared" si="41"/>
        <v>0</v>
      </c>
      <c r="W158" s="58">
        <f t="shared" si="42"/>
        <v>0</v>
      </c>
      <c r="X158" s="58">
        <f t="shared" si="43"/>
        <v>0</v>
      </c>
      <c r="Y158" s="58">
        <f t="shared" si="44"/>
        <v>0</v>
      </c>
      <c r="Z158" s="58">
        <f t="shared" si="45"/>
        <v>0</v>
      </c>
      <c r="AA158" s="58">
        <f t="shared" si="46"/>
        <v>0</v>
      </c>
      <c r="AB158" s="58">
        <f t="shared" si="47"/>
        <v>0</v>
      </c>
      <c r="AC158" s="58">
        <f t="shared" si="48"/>
        <v>0</v>
      </c>
      <c r="AD158" s="58">
        <f t="shared" si="49"/>
        <v>0</v>
      </c>
    </row>
    <row r="159" spans="2:30" x14ac:dyDescent="0.25">
      <c r="B159" s="26">
        <v>138</v>
      </c>
      <c r="C159" s="52"/>
      <c r="D159" s="54"/>
      <c r="E159" s="54"/>
      <c r="F159" s="54"/>
      <c r="G159" s="54"/>
      <c r="H159" s="54"/>
      <c r="I159" s="54"/>
      <c r="J159" s="54"/>
      <c r="K159" s="126"/>
      <c r="L159" s="54"/>
      <c r="M159" s="44">
        <f t="shared" si="50"/>
        <v>0</v>
      </c>
      <c r="N159" s="15"/>
      <c r="O159" s="16"/>
      <c r="Q159" s="58">
        <f t="shared" si="36"/>
        <v>0</v>
      </c>
      <c r="R159" s="58">
        <f t="shared" si="37"/>
        <v>0</v>
      </c>
      <c r="S159" s="58">
        <f t="shared" si="38"/>
        <v>0</v>
      </c>
      <c r="T159" s="58">
        <f t="shared" si="39"/>
        <v>0</v>
      </c>
      <c r="U159" s="58">
        <f t="shared" si="40"/>
        <v>0</v>
      </c>
      <c r="V159" s="58">
        <f t="shared" si="41"/>
        <v>0</v>
      </c>
      <c r="W159" s="58">
        <f t="shared" si="42"/>
        <v>0</v>
      </c>
      <c r="X159" s="58">
        <f t="shared" si="43"/>
        <v>0</v>
      </c>
      <c r="Y159" s="58">
        <f t="shared" si="44"/>
        <v>0</v>
      </c>
      <c r="Z159" s="58">
        <f t="shared" si="45"/>
        <v>0</v>
      </c>
      <c r="AA159" s="58">
        <f t="shared" si="46"/>
        <v>0</v>
      </c>
      <c r="AB159" s="58">
        <f t="shared" si="47"/>
        <v>0</v>
      </c>
      <c r="AC159" s="58">
        <f t="shared" si="48"/>
        <v>0</v>
      </c>
      <c r="AD159" s="58">
        <f t="shared" si="49"/>
        <v>0</v>
      </c>
    </row>
    <row r="160" spans="2:30" x14ac:dyDescent="0.25">
      <c r="B160" s="26">
        <v>139</v>
      </c>
      <c r="C160" s="52"/>
      <c r="D160" s="54"/>
      <c r="E160" s="54"/>
      <c r="F160" s="54"/>
      <c r="G160" s="54"/>
      <c r="H160" s="54"/>
      <c r="I160" s="54"/>
      <c r="J160" s="54"/>
      <c r="K160" s="126"/>
      <c r="L160" s="54"/>
      <c r="M160" s="44">
        <f t="shared" si="50"/>
        <v>0</v>
      </c>
      <c r="N160" s="15"/>
      <c r="O160" s="16"/>
      <c r="Q160" s="58">
        <f t="shared" si="36"/>
        <v>0</v>
      </c>
      <c r="R160" s="58">
        <f t="shared" si="37"/>
        <v>0</v>
      </c>
      <c r="S160" s="58">
        <f t="shared" si="38"/>
        <v>0</v>
      </c>
      <c r="T160" s="58">
        <f t="shared" si="39"/>
        <v>0</v>
      </c>
      <c r="U160" s="58">
        <f t="shared" si="40"/>
        <v>0</v>
      </c>
      <c r="V160" s="58">
        <f t="shared" si="41"/>
        <v>0</v>
      </c>
      <c r="W160" s="58">
        <f t="shared" si="42"/>
        <v>0</v>
      </c>
      <c r="X160" s="58">
        <f t="shared" si="43"/>
        <v>0</v>
      </c>
      <c r="Y160" s="58">
        <f t="shared" si="44"/>
        <v>0</v>
      </c>
      <c r="Z160" s="58">
        <f t="shared" si="45"/>
        <v>0</v>
      </c>
      <c r="AA160" s="58">
        <f t="shared" si="46"/>
        <v>0</v>
      </c>
      <c r="AB160" s="58">
        <f t="shared" si="47"/>
        <v>0</v>
      </c>
      <c r="AC160" s="58">
        <f t="shared" si="48"/>
        <v>0</v>
      </c>
      <c r="AD160" s="58">
        <f t="shared" si="49"/>
        <v>0</v>
      </c>
    </row>
    <row r="161" spans="2:30" x14ac:dyDescent="0.25">
      <c r="B161" s="26">
        <v>140</v>
      </c>
      <c r="C161" s="52"/>
      <c r="D161" s="54"/>
      <c r="E161" s="54"/>
      <c r="F161" s="54"/>
      <c r="G161" s="54"/>
      <c r="H161" s="54"/>
      <c r="I161" s="54"/>
      <c r="J161" s="54"/>
      <c r="K161" s="126"/>
      <c r="L161" s="54"/>
      <c r="M161" s="44">
        <f t="shared" si="50"/>
        <v>0</v>
      </c>
      <c r="N161" s="15"/>
      <c r="O161" s="16"/>
      <c r="Q161" s="58">
        <f t="shared" si="36"/>
        <v>0</v>
      </c>
      <c r="R161" s="58">
        <f t="shared" si="37"/>
        <v>0</v>
      </c>
      <c r="S161" s="58">
        <f t="shared" si="38"/>
        <v>0</v>
      </c>
      <c r="T161" s="58">
        <f t="shared" si="39"/>
        <v>0</v>
      </c>
      <c r="U161" s="58">
        <f t="shared" si="40"/>
        <v>0</v>
      </c>
      <c r="V161" s="58">
        <f t="shared" si="41"/>
        <v>0</v>
      </c>
      <c r="W161" s="58">
        <f t="shared" si="42"/>
        <v>0</v>
      </c>
      <c r="X161" s="58">
        <f t="shared" si="43"/>
        <v>0</v>
      </c>
      <c r="Y161" s="58">
        <f t="shared" si="44"/>
        <v>0</v>
      </c>
      <c r="Z161" s="58">
        <f t="shared" si="45"/>
        <v>0</v>
      </c>
      <c r="AA161" s="58">
        <f t="shared" si="46"/>
        <v>0</v>
      </c>
      <c r="AB161" s="58">
        <f t="shared" si="47"/>
        <v>0</v>
      </c>
      <c r="AC161" s="58">
        <f t="shared" si="48"/>
        <v>0</v>
      </c>
      <c r="AD161" s="58">
        <f t="shared" si="49"/>
        <v>0</v>
      </c>
    </row>
    <row r="162" spans="2:30" x14ac:dyDescent="0.25">
      <c r="B162" s="26">
        <v>141</v>
      </c>
      <c r="C162" s="52"/>
      <c r="D162" s="54"/>
      <c r="E162" s="54"/>
      <c r="F162" s="54"/>
      <c r="G162" s="54"/>
      <c r="H162" s="54"/>
      <c r="I162" s="54"/>
      <c r="J162" s="54"/>
      <c r="K162" s="126"/>
      <c r="L162" s="54"/>
      <c r="M162" s="44">
        <f t="shared" si="50"/>
        <v>0</v>
      </c>
      <c r="N162" s="15"/>
      <c r="O162" s="16"/>
      <c r="Q162" s="58">
        <f t="shared" si="36"/>
        <v>0</v>
      </c>
      <c r="R162" s="58">
        <f t="shared" si="37"/>
        <v>0</v>
      </c>
      <c r="S162" s="58">
        <f t="shared" si="38"/>
        <v>0</v>
      </c>
      <c r="T162" s="58">
        <f t="shared" si="39"/>
        <v>0</v>
      </c>
      <c r="U162" s="58">
        <f t="shared" si="40"/>
        <v>0</v>
      </c>
      <c r="V162" s="58">
        <f t="shared" si="41"/>
        <v>0</v>
      </c>
      <c r="W162" s="58">
        <f t="shared" si="42"/>
        <v>0</v>
      </c>
      <c r="X162" s="58">
        <f t="shared" si="43"/>
        <v>0</v>
      </c>
      <c r="Y162" s="58">
        <f t="shared" si="44"/>
        <v>0</v>
      </c>
      <c r="Z162" s="58">
        <f t="shared" si="45"/>
        <v>0</v>
      </c>
      <c r="AA162" s="58">
        <f t="shared" si="46"/>
        <v>0</v>
      </c>
      <c r="AB162" s="58">
        <f t="shared" si="47"/>
        <v>0</v>
      </c>
      <c r="AC162" s="58">
        <f t="shared" si="48"/>
        <v>0</v>
      </c>
      <c r="AD162" s="58">
        <f t="shared" si="49"/>
        <v>0</v>
      </c>
    </row>
    <row r="163" spans="2:30" x14ac:dyDescent="0.25">
      <c r="B163" s="26">
        <v>142</v>
      </c>
      <c r="C163" s="52"/>
      <c r="D163" s="54"/>
      <c r="E163" s="54"/>
      <c r="F163" s="54"/>
      <c r="G163" s="54"/>
      <c r="H163" s="54"/>
      <c r="I163" s="54"/>
      <c r="J163" s="54"/>
      <c r="K163" s="126"/>
      <c r="L163" s="54"/>
      <c r="M163" s="44">
        <f t="shared" si="50"/>
        <v>0</v>
      </c>
      <c r="N163" s="15"/>
      <c r="O163" s="16"/>
      <c r="Q163" s="58">
        <f t="shared" si="36"/>
        <v>0</v>
      </c>
      <c r="R163" s="58">
        <f t="shared" si="37"/>
        <v>0</v>
      </c>
      <c r="S163" s="58">
        <f t="shared" si="38"/>
        <v>0</v>
      </c>
      <c r="T163" s="58">
        <f t="shared" si="39"/>
        <v>0</v>
      </c>
      <c r="U163" s="58">
        <f t="shared" si="40"/>
        <v>0</v>
      </c>
      <c r="V163" s="58">
        <f t="shared" si="41"/>
        <v>0</v>
      </c>
      <c r="W163" s="58">
        <f t="shared" si="42"/>
        <v>0</v>
      </c>
      <c r="X163" s="58">
        <f t="shared" si="43"/>
        <v>0</v>
      </c>
      <c r="Y163" s="58">
        <f t="shared" si="44"/>
        <v>0</v>
      </c>
      <c r="Z163" s="58">
        <f t="shared" si="45"/>
        <v>0</v>
      </c>
      <c r="AA163" s="58">
        <f t="shared" si="46"/>
        <v>0</v>
      </c>
      <c r="AB163" s="58">
        <f t="shared" si="47"/>
        <v>0</v>
      </c>
      <c r="AC163" s="58">
        <f t="shared" si="48"/>
        <v>0</v>
      </c>
      <c r="AD163" s="58">
        <f t="shared" si="49"/>
        <v>0</v>
      </c>
    </row>
    <row r="164" spans="2:30" x14ac:dyDescent="0.25">
      <c r="B164" s="26">
        <v>143</v>
      </c>
      <c r="C164" s="52"/>
      <c r="D164" s="54"/>
      <c r="E164" s="54"/>
      <c r="F164" s="54"/>
      <c r="G164" s="54"/>
      <c r="H164" s="54"/>
      <c r="I164" s="54"/>
      <c r="J164" s="54"/>
      <c r="K164" s="126"/>
      <c r="L164" s="54"/>
      <c r="M164" s="44">
        <f t="shared" si="50"/>
        <v>0</v>
      </c>
      <c r="N164" s="15"/>
      <c r="O164" s="16"/>
      <c r="Q164" s="58">
        <f t="shared" si="36"/>
        <v>0</v>
      </c>
      <c r="R164" s="58">
        <f t="shared" si="37"/>
        <v>0</v>
      </c>
      <c r="S164" s="58">
        <f t="shared" si="38"/>
        <v>0</v>
      </c>
      <c r="T164" s="58">
        <f t="shared" si="39"/>
        <v>0</v>
      </c>
      <c r="U164" s="58">
        <f t="shared" si="40"/>
        <v>0</v>
      </c>
      <c r="V164" s="58">
        <f t="shared" si="41"/>
        <v>0</v>
      </c>
      <c r="W164" s="58">
        <f t="shared" si="42"/>
        <v>0</v>
      </c>
      <c r="X164" s="58">
        <f t="shared" si="43"/>
        <v>0</v>
      </c>
      <c r="Y164" s="58">
        <f t="shared" si="44"/>
        <v>0</v>
      </c>
      <c r="Z164" s="58">
        <f t="shared" si="45"/>
        <v>0</v>
      </c>
      <c r="AA164" s="58">
        <f t="shared" si="46"/>
        <v>0</v>
      </c>
      <c r="AB164" s="58">
        <f t="shared" si="47"/>
        <v>0</v>
      </c>
      <c r="AC164" s="58">
        <f t="shared" si="48"/>
        <v>0</v>
      </c>
      <c r="AD164" s="58">
        <f t="shared" si="49"/>
        <v>0</v>
      </c>
    </row>
    <row r="165" spans="2:30" x14ac:dyDescent="0.25">
      <c r="B165" s="26">
        <v>144</v>
      </c>
      <c r="C165" s="52"/>
      <c r="D165" s="54"/>
      <c r="E165" s="54"/>
      <c r="F165" s="54"/>
      <c r="G165" s="54"/>
      <c r="H165" s="54"/>
      <c r="I165" s="54"/>
      <c r="J165" s="54"/>
      <c r="K165" s="126"/>
      <c r="L165" s="54"/>
      <c r="M165" s="44">
        <f t="shared" si="50"/>
        <v>0</v>
      </c>
      <c r="N165" s="15"/>
      <c r="O165" s="16"/>
      <c r="Q165" s="58">
        <f t="shared" si="36"/>
        <v>0</v>
      </c>
      <c r="R165" s="58">
        <f t="shared" si="37"/>
        <v>0</v>
      </c>
      <c r="S165" s="58">
        <f t="shared" si="38"/>
        <v>0</v>
      </c>
      <c r="T165" s="58">
        <f t="shared" si="39"/>
        <v>0</v>
      </c>
      <c r="U165" s="58">
        <f t="shared" si="40"/>
        <v>0</v>
      </c>
      <c r="V165" s="58">
        <f t="shared" si="41"/>
        <v>0</v>
      </c>
      <c r="W165" s="58">
        <f t="shared" si="42"/>
        <v>0</v>
      </c>
      <c r="X165" s="58">
        <f t="shared" si="43"/>
        <v>0</v>
      </c>
      <c r="Y165" s="58">
        <f t="shared" si="44"/>
        <v>0</v>
      </c>
      <c r="Z165" s="58">
        <f t="shared" si="45"/>
        <v>0</v>
      </c>
      <c r="AA165" s="58">
        <f t="shared" si="46"/>
        <v>0</v>
      </c>
      <c r="AB165" s="58">
        <f t="shared" si="47"/>
        <v>0</v>
      </c>
      <c r="AC165" s="58">
        <f t="shared" si="48"/>
        <v>0</v>
      </c>
      <c r="AD165" s="58">
        <f t="shared" si="49"/>
        <v>0</v>
      </c>
    </row>
    <row r="166" spans="2:30" x14ac:dyDescent="0.25">
      <c r="B166" s="26">
        <v>145</v>
      </c>
      <c r="C166" s="52"/>
      <c r="D166" s="54"/>
      <c r="E166" s="54"/>
      <c r="F166" s="54"/>
      <c r="G166" s="54"/>
      <c r="H166" s="54"/>
      <c r="I166" s="54"/>
      <c r="J166" s="54"/>
      <c r="K166" s="126"/>
      <c r="L166" s="54"/>
      <c r="M166" s="44">
        <f t="shared" si="50"/>
        <v>0</v>
      </c>
      <c r="N166" s="15"/>
      <c r="O166" s="16"/>
      <c r="Q166" s="58">
        <f t="shared" si="36"/>
        <v>0</v>
      </c>
      <c r="R166" s="58">
        <f t="shared" si="37"/>
        <v>0</v>
      </c>
      <c r="S166" s="58">
        <f t="shared" si="38"/>
        <v>0</v>
      </c>
      <c r="T166" s="58">
        <f t="shared" si="39"/>
        <v>0</v>
      </c>
      <c r="U166" s="58">
        <f t="shared" si="40"/>
        <v>0</v>
      </c>
      <c r="V166" s="58">
        <f t="shared" si="41"/>
        <v>0</v>
      </c>
      <c r="W166" s="58">
        <f t="shared" si="42"/>
        <v>0</v>
      </c>
      <c r="X166" s="58">
        <f t="shared" si="43"/>
        <v>0</v>
      </c>
      <c r="Y166" s="58">
        <f t="shared" si="44"/>
        <v>0</v>
      </c>
      <c r="Z166" s="58">
        <f t="shared" si="45"/>
        <v>0</v>
      </c>
      <c r="AA166" s="58">
        <f t="shared" si="46"/>
        <v>0</v>
      </c>
      <c r="AB166" s="58">
        <f t="shared" si="47"/>
        <v>0</v>
      </c>
      <c r="AC166" s="58">
        <f t="shared" si="48"/>
        <v>0</v>
      </c>
      <c r="AD166" s="58">
        <f t="shared" si="49"/>
        <v>0</v>
      </c>
    </row>
    <row r="167" spans="2:30" x14ac:dyDescent="0.25">
      <c r="B167" s="26">
        <v>146</v>
      </c>
      <c r="C167" s="52"/>
      <c r="D167" s="54"/>
      <c r="E167" s="54"/>
      <c r="F167" s="54"/>
      <c r="G167" s="54"/>
      <c r="H167" s="54"/>
      <c r="I167" s="54"/>
      <c r="J167" s="54"/>
      <c r="K167" s="126"/>
      <c r="L167" s="54"/>
      <c r="M167" s="44">
        <f t="shared" si="50"/>
        <v>0</v>
      </c>
      <c r="N167" s="15"/>
      <c r="O167" s="16"/>
      <c r="Q167" s="58">
        <f t="shared" si="36"/>
        <v>0</v>
      </c>
      <c r="R167" s="58">
        <f t="shared" si="37"/>
        <v>0</v>
      </c>
      <c r="S167" s="58">
        <f t="shared" si="38"/>
        <v>0</v>
      </c>
      <c r="T167" s="58">
        <f t="shared" si="39"/>
        <v>0</v>
      </c>
      <c r="U167" s="58">
        <f t="shared" si="40"/>
        <v>0</v>
      </c>
      <c r="V167" s="58">
        <f t="shared" si="41"/>
        <v>0</v>
      </c>
      <c r="W167" s="58">
        <f t="shared" si="42"/>
        <v>0</v>
      </c>
      <c r="X167" s="58">
        <f t="shared" si="43"/>
        <v>0</v>
      </c>
      <c r="Y167" s="58">
        <f t="shared" si="44"/>
        <v>0</v>
      </c>
      <c r="Z167" s="58">
        <f t="shared" si="45"/>
        <v>0</v>
      </c>
      <c r="AA167" s="58">
        <f t="shared" si="46"/>
        <v>0</v>
      </c>
      <c r="AB167" s="58">
        <f t="shared" si="47"/>
        <v>0</v>
      </c>
      <c r="AC167" s="58">
        <f t="shared" si="48"/>
        <v>0</v>
      </c>
      <c r="AD167" s="58">
        <f t="shared" si="49"/>
        <v>0</v>
      </c>
    </row>
    <row r="168" spans="2:30" x14ac:dyDescent="0.25">
      <c r="B168" s="26">
        <v>147</v>
      </c>
      <c r="C168" s="52"/>
      <c r="D168" s="54"/>
      <c r="E168" s="54"/>
      <c r="F168" s="54"/>
      <c r="G168" s="54"/>
      <c r="H168" s="54"/>
      <c r="I168" s="54"/>
      <c r="J168" s="54"/>
      <c r="K168" s="126"/>
      <c r="L168" s="54"/>
      <c r="M168" s="44">
        <f t="shared" si="50"/>
        <v>0</v>
      </c>
      <c r="N168" s="15"/>
      <c r="O168" s="16"/>
      <c r="Q168" s="58">
        <f t="shared" si="36"/>
        <v>0</v>
      </c>
      <c r="R168" s="58">
        <f t="shared" si="37"/>
        <v>0</v>
      </c>
      <c r="S168" s="58">
        <f t="shared" si="38"/>
        <v>0</v>
      </c>
      <c r="T168" s="58">
        <f t="shared" si="39"/>
        <v>0</v>
      </c>
      <c r="U168" s="58">
        <f t="shared" si="40"/>
        <v>0</v>
      </c>
      <c r="V168" s="58">
        <f t="shared" si="41"/>
        <v>0</v>
      </c>
      <c r="W168" s="58">
        <f t="shared" si="42"/>
        <v>0</v>
      </c>
      <c r="X168" s="58">
        <f t="shared" si="43"/>
        <v>0</v>
      </c>
      <c r="Y168" s="58">
        <f t="shared" si="44"/>
        <v>0</v>
      </c>
      <c r="Z168" s="58">
        <f t="shared" si="45"/>
        <v>0</v>
      </c>
      <c r="AA168" s="58">
        <f t="shared" si="46"/>
        <v>0</v>
      </c>
      <c r="AB168" s="58">
        <f t="shared" si="47"/>
        <v>0</v>
      </c>
      <c r="AC168" s="58">
        <f t="shared" si="48"/>
        <v>0</v>
      </c>
      <c r="AD168" s="58">
        <f t="shared" si="49"/>
        <v>0</v>
      </c>
    </row>
    <row r="169" spans="2:30" x14ac:dyDescent="0.25">
      <c r="B169" s="26">
        <v>148</v>
      </c>
      <c r="C169" s="52"/>
      <c r="D169" s="54"/>
      <c r="E169" s="54"/>
      <c r="F169" s="54"/>
      <c r="G169" s="54"/>
      <c r="H169" s="54"/>
      <c r="I169" s="54"/>
      <c r="J169" s="54"/>
      <c r="K169" s="126"/>
      <c r="L169" s="54"/>
      <c r="M169" s="44">
        <f t="shared" si="50"/>
        <v>0</v>
      </c>
      <c r="N169" s="15"/>
      <c r="O169" s="16"/>
      <c r="Q169" s="58">
        <f t="shared" si="36"/>
        <v>0</v>
      </c>
      <c r="R169" s="58">
        <f t="shared" si="37"/>
        <v>0</v>
      </c>
      <c r="S169" s="58">
        <f t="shared" si="38"/>
        <v>0</v>
      </c>
      <c r="T169" s="58">
        <f t="shared" si="39"/>
        <v>0</v>
      </c>
      <c r="U169" s="58">
        <f t="shared" si="40"/>
        <v>0</v>
      </c>
      <c r="V169" s="58">
        <f t="shared" si="41"/>
        <v>0</v>
      </c>
      <c r="W169" s="58">
        <f t="shared" si="42"/>
        <v>0</v>
      </c>
      <c r="X169" s="58">
        <f t="shared" si="43"/>
        <v>0</v>
      </c>
      <c r="Y169" s="58">
        <f t="shared" si="44"/>
        <v>0</v>
      </c>
      <c r="Z169" s="58">
        <f t="shared" si="45"/>
        <v>0</v>
      </c>
      <c r="AA169" s="58">
        <f t="shared" si="46"/>
        <v>0</v>
      </c>
      <c r="AB169" s="58">
        <f t="shared" si="47"/>
        <v>0</v>
      </c>
      <c r="AC169" s="58">
        <f t="shared" si="48"/>
        <v>0</v>
      </c>
      <c r="AD169" s="58">
        <f t="shared" si="49"/>
        <v>0</v>
      </c>
    </row>
    <row r="170" spans="2:30" x14ac:dyDescent="0.25">
      <c r="B170" s="26">
        <v>149</v>
      </c>
      <c r="C170" s="52"/>
      <c r="D170" s="54"/>
      <c r="E170" s="54"/>
      <c r="F170" s="54"/>
      <c r="G170" s="54"/>
      <c r="H170" s="54"/>
      <c r="I170" s="54"/>
      <c r="J170" s="54"/>
      <c r="K170" s="126"/>
      <c r="L170" s="54"/>
      <c r="M170" s="44">
        <f t="shared" si="50"/>
        <v>0</v>
      </c>
      <c r="N170" s="15"/>
      <c r="O170" s="16"/>
      <c r="Q170" s="58">
        <f t="shared" si="36"/>
        <v>0</v>
      </c>
      <c r="R170" s="58">
        <f t="shared" si="37"/>
        <v>0</v>
      </c>
      <c r="S170" s="58">
        <f t="shared" si="38"/>
        <v>0</v>
      </c>
      <c r="T170" s="58">
        <f t="shared" si="39"/>
        <v>0</v>
      </c>
      <c r="U170" s="58">
        <f t="shared" si="40"/>
        <v>0</v>
      </c>
      <c r="V170" s="58">
        <f t="shared" si="41"/>
        <v>0</v>
      </c>
      <c r="W170" s="58">
        <f t="shared" si="42"/>
        <v>0</v>
      </c>
      <c r="X170" s="58">
        <f t="shared" si="43"/>
        <v>0</v>
      </c>
      <c r="Y170" s="58">
        <f t="shared" si="44"/>
        <v>0</v>
      </c>
      <c r="Z170" s="58">
        <f t="shared" si="45"/>
        <v>0</v>
      </c>
      <c r="AA170" s="58">
        <f t="shared" si="46"/>
        <v>0</v>
      </c>
      <c r="AB170" s="58">
        <f t="shared" si="47"/>
        <v>0</v>
      </c>
      <c r="AC170" s="58">
        <f t="shared" si="48"/>
        <v>0</v>
      </c>
      <c r="AD170" s="58">
        <f t="shared" si="49"/>
        <v>0</v>
      </c>
    </row>
    <row r="171" spans="2:30" x14ac:dyDescent="0.25">
      <c r="B171" s="26">
        <v>150</v>
      </c>
      <c r="C171" s="52"/>
      <c r="D171" s="54"/>
      <c r="E171" s="54"/>
      <c r="F171" s="54"/>
      <c r="G171" s="54"/>
      <c r="H171" s="54"/>
      <c r="I171" s="54"/>
      <c r="J171" s="54"/>
      <c r="K171" s="126"/>
      <c r="L171" s="54"/>
      <c r="M171" s="44">
        <f t="shared" si="50"/>
        <v>0</v>
      </c>
      <c r="N171" s="15"/>
      <c r="O171" s="16"/>
      <c r="Q171" s="58">
        <f t="shared" si="36"/>
        <v>0</v>
      </c>
      <c r="R171" s="58">
        <f t="shared" si="37"/>
        <v>0</v>
      </c>
      <c r="S171" s="58">
        <f t="shared" si="38"/>
        <v>0</v>
      </c>
      <c r="T171" s="58">
        <f t="shared" si="39"/>
        <v>0</v>
      </c>
      <c r="U171" s="58">
        <f t="shared" si="40"/>
        <v>0</v>
      </c>
      <c r="V171" s="58">
        <f t="shared" si="41"/>
        <v>0</v>
      </c>
      <c r="W171" s="58">
        <f t="shared" si="42"/>
        <v>0</v>
      </c>
      <c r="X171" s="58">
        <f t="shared" si="43"/>
        <v>0</v>
      </c>
      <c r="Y171" s="58">
        <f t="shared" si="44"/>
        <v>0</v>
      </c>
      <c r="Z171" s="58">
        <f t="shared" si="45"/>
        <v>0</v>
      </c>
      <c r="AA171" s="58">
        <f t="shared" si="46"/>
        <v>0</v>
      </c>
      <c r="AB171" s="58">
        <f t="shared" si="47"/>
        <v>0</v>
      </c>
      <c r="AC171" s="58">
        <f t="shared" si="48"/>
        <v>0</v>
      </c>
      <c r="AD171" s="58">
        <f t="shared" si="49"/>
        <v>0</v>
      </c>
    </row>
    <row r="172" spans="2:30" x14ac:dyDescent="0.25">
      <c r="B172" s="26">
        <v>151</v>
      </c>
      <c r="C172" s="52"/>
      <c r="D172" s="54"/>
      <c r="E172" s="54"/>
      <c r="F172" s="54"/>
      <c r="G172" s="54"/>
      <c r="H172" s="54"/>
      <c r="I172" s="54"/>
      <c r="J172" s="54"/>
      <c r="K172" s="126"/>
      <c r="L172" s="54"/>
      <c r="M172" s="44">
        <f t="shared" si="50"/>
        <v>0</v>
      </c>
      <c r="N172" s="15"/>
      <c r="O172" s="16"/>
      <c r="Q172" s="58">
        <f t="shared" si="36"/>
        <v>0</v>
      </c>
      <c r="R172" s="58">
        <f t="shared" si="37"/>
        <v>0</v>
      </c>
      <c r="S172" s="58">
        <f t="shared" si="38"/>
        <v>0</v>
      </c>
      <c r="T172" s="58">
        <f t="shared" si="39"/>
        <v>0</v>
      </c>
      <c r="U172" s="58">
        <f t="shared" si="40"/>
        <v>0</v>
      </c>
      <c r="V172" s="58">
        <f t="shared" si="41"/>
        <v>0</v>
      </c>
      <c r="W172" s="58">
        <f t="shared" si="42"/>
        <v>0</v>
      </c>
      <c r="X172" s="58">
        <f t="shared" si="43"/>
        <v>0</v>
      </c>
      <c r="Y172" s="58">
        <f t="shared" si="44"/>
        <v>0</v>
      </c>
      <c r="Z172" s="58">
        <f t="shared" si="45"/>
        <v>0</v>
      </c>
      <c r="AA172" s="58">
        <f t="shared" si="46"/>
        <v>0</v>
      </c>
      <c r="AB172" s="58">
        <f t="shared" si="47"/>
        <v>0</v>
      </c>
      <c r="AC172" s="58">
        <f t="shared" si="48"/>
        <v>0</v>
      </c>
      <c r="AD172" s="58">
        <f t="shared" si="49"/>
        <v>0</v>
      </c>
    </row>
    <row r="173" spans="2:30" x14ac:dyDescent="0.25">
      <c r="B173" s="26">
        <v>152</v>
      </c>
      <c r="C173" s="52"/>
      <c r="D173" s="54"/>
      <c r="E173" s="54"/>
      <c r="F173" s="54"/>
      <c r="G173" s="54"/>
      <c r="H173" s="54"/>
      <c r="I173" s="54"/>
      <c r="J173" s="54"/>
      <c r="K173" s="126"/>
      <c r="L173" s="54"/>
      <c r="M173" s="44">
        <f t="shared" si="50"/>
        <v>0</v>
      </c>
      <c r="N173" s="15"/>
      <c r="O173" s="16"/>
      <c r="Q173" s="58">
        <f t="shared" si="36"/>
        <v>0</v>
      </c>
      <c r="R173" s="58">
        <f t="shared" si="37"/>
        <v>0</v>
      </c>
      <c r="S173" s="58">
        <f t="shared" si="38"/>
        <v>0</v>
      </c>
      <c r="T173" s="58">
        <f t="shared" si="39"/>
        <v>0</v>
      </c>
      <c r="U173" s="58">
        <f t="shared" si="40"/>
        <v>0</v>
      </c>
      <c r="V173" s="58">
        <f t="shared" si="41"/>
        <v>0</v>
      </c>
      <c r="W173" s="58">
        <f t="shared" si="42"/>
        <v>0</v>
      </c>
      <c r="X173" s="58">
        <f t="shared" si="43"/>
        <v>0</v>
      </c>
      <c r="Y173" s="58">
        <f t="shared" si="44"/>
        <v>0</v>
      </c>
      <c r="Z173" s="58">
        <f t="shared" si="45"/>
        <v>0</v>
      </c>
      <c r="AA173" s="58">
        <f t="shared" si="46"/>
        <v>0</v>
      </c>
      <c r="AB173" s="58">
        <f t="shared" si="47"/>
        <v>0</v>
      </c>
      <c r="AC173" s="58">
        <f t="shared" si="48"/>
        <v>0</v>
      </c>
      <c r="AD173" s="58">
        <f t="shared" si="49"/>
        <v>0</v>
      </c>
    </row>
    <row r="174" spans="2:30" x14ac:dyDescent="0.25">
      <c r="B174" s="26">
        <v>153</v>
      </c>
      <c r="C174" s="52"/>
      <c r="D174" s="54"/>
      <c r="E174" s="54"/>
      <c r="F174" s="54"/>
      <c r="G174" s="54"/>
      <c r="H174" s="54"/>
      <c r="I174" s="54"/>
      <c r="J174" s="54"/>
      <c r="K174" s="126"/>
      <c r="L174" s="54"/>
      <c r="M174" s="44">
        <f t="shared" si="50"/>
        <v>0</v>
      </c>
      <c r="N174" s="15"/>
      <c r="O174" s="16"/>
      <c r="Q174" s="58">
        <f t="shared" si="36"/>
        <v>0</v>
      </c>
      <c r="R174" s="58">
        <f t="shared" si="37"/>
        <v>0</v>
      </c>
      <c r="S174" s="58">
        <f t="shared" si="38"/>
        <v>0</v>
      </c>
      <c r="T174" s="58">
        <f t="shared" si="39"/>
        <v>0</v>
      </c>
      <c r="U174" s="58">
        <f t="shared" si="40"/>
        <v>0</v>
      </c>
      <c r="V174" s="58">
        <f t="shared" si="41"/>
        <v>0</v>
      </c>
      <c r="W174" s="58">
        <f t="shared" si="42"/>
        <v>0</v>
      </c>
      <c r="X174" s="58">
        <f t="shared" si="43"/>
        <v>0</v>
      </c>
      <c r="Y174" s="58">
        <f t="shared" si="44"/>
        <v>0</v>
      </c>
      <c r="Z174" s="58">
        <f t="shared" si="45"/>
        <v>0</v>
      </c>
      <c r="AA174" s="58">
        <f t="shared" si="46"/>
        <v>0</v>
      </c>
      <c r="AB174" s="58">
        <f t="shared" si="47"/>
        <v>0</v>
      </c>
      <c r="AC174" s="58">
        <f t="shared" si="48"/>
        <v>0</v>
      </c>
      <c r="AD174" s="58">
        <f t="shared" si="49"/>
        <v>0</v>
      </c>
    </row>
    <row r="175" spans="2:30" x14ac:dyDescent="0.25">
      <c r="B175" s="26">
        <v>154</v>
      </c>
      <c r="C175" s="52"/>
      <c r="D175" s="54"/>
      <c r="E175" s="54"/>
      <c r="F175" s="54"/>
      <c r="G175" s="54"/>
      <c r="H175" s="54"/>
      <c r="I175" s="54"/>
      <c r="J175" s="54"/>
      <c r="K175" s="126"/>
      <c r="L175" s="54"/>
      <c r="M175" s="44">
        <f t="shared" si="50"/>
        <v>0</v>
      </c>
      <c r="N175" s="15"/>
      <c r="O175" s="16"/>
      <c r="Q175" s="58">
        <f t="shared" si="36"/>
        <v>0</v>
      </c>
      <c r="R175" s="58">
        <f t="shared" si="37"/>
        <v>0</v>
      </c>
      <c r="S175" s="58">
        <f t="shared" si="38"/>
        <v>0</v>
      </c>
      <c r="T175" s="58">
        <f t="shared" si="39"/>
        <v>0</v>
      </c>
      <c r="U175" s="58">
        <f t="shared" si="40"/>
        <v>0</v>
      </c>
      <c r="V175" s="58">
        <f t="shared" si="41"/>
        <v>0</v>
      </c>
      <c r="W175" s="58">
        <f t="shared" si="42"/>
        <v>0</v>
      </c>
      <c r="X175" s="58">
        <f t="shared" si="43"/>
        <v>0</v>
      </c>
      <c r="Y175" s="58">
        <f t="shared" si="44"/>
        <v>0</v>
      </c>
      <c r="Z175" s="58">
        <f t="shared" si="45"/>
        <v>0</v>
      </c>
      <c r="AA175" s="58">
        <f t="shared" si="46"/>
        <v>0</v>
      </c>
      <c r="AB175" s="58">
        <f t="shared" si="47"/>
        <v>0</v>
      </c>
      <c r="AC175" s="58">
        <f t="shared" si="48"/>
        <v>0</v>
      </c>
      <c r="AD175" s="58">
        <f t="shared" si="49"/>
        <v>0</v>
      </c>
    </row>
    <row r="176" spans="2:30" x14ac:dyDescent="0.25">
      <c r="B176" s="26">
        <v>155</v>
      </c>
      <c r="C176" s="52"/>
      <c r="D176" s="54"/>
      <c r="E176" s="54"/>
      <c r="F176" s="54"/>
      <c r="G176" s="54"/>
      <c r="H176" s="54"/>
      <c r="I176" s="54"/>
      <c r="J176" s="54"/>
      <c r="K176" s="126"/>
      <c r="L176" s="54"/>
      <c r="M176" s="44">
        <f t="shared" si="50"/>
        <v>0</v>
      </c>
      <c r="N176" s="15"/>
      <c r="O176" s="16"/>
      <c r="Q176" s="58">
        <f t="shared" si="36"/>
        <v>0</v>
      </c>
      <c r="R176" s="58">
        <f t="shared" si="37"/>
        <v>0</v>
      </c>
      <c r="S176" s="58">
        <f t="shared" si="38"/>
        <v>0</v>
      </c>
      <c r="T176" s="58">
        <f t="shared" si="39"/>
        <v>0</v>
      </c>
      <c r="U176" s="58">
        <f t="shared" si="40"/>
        <v>0</v>
      </c>
      <c r="V176" s="58">
        <f t="shared" si="41"/>
        <v>0</v>
      </c>
      <c r="W176" s="58">
        <f t="shared" si="42"/>
        <v>0</v>
      </c>
      <c r="X176" s="58">
        <f t="shared" si="43"/>
        <v>0</v>
      </c>
      <c r="Y176" s="58">
        <f t="shared" si="44"/>
        <v>0</v>
      </c>
      <c r="Z176" s="58">
        <f t="shared" si="45"/>
        <v>0</v>
      </c>
      <c r="AA176" s="58">
        <f t="shared" si="46"/>
        <v>0</v>
      </c>
      <c r="AB176" s="58">
        <f t="shared" si="47"/>
        <v>0</v>
      </c>
      <c r="AC176" s="58">
        <f t="shared" si="48"/>
        <v>0</v>
      </c>
      <c r="AD176" s="58">
        <f t="shared" si="49"/>
        <v>0</v>
      </c>
    </row>
    <row r="177" spans="2:30" x14ac:dyDescent="0.25">
      <c r="B177" s="26">
        <v>156</v>
      </c>
      <c r="C177" s="52"/>
      <c r="D177" s="54"/>
      <c r="E177" s="54"/>
      <c r="F177" s="54"/>
      <c r="G177" s="54"/>
      <c r="H177" s="54"/>
      <c r="I177" s="54"/>
      <c r="J177" s="54"/>
      <c r="K177" s="126"/>
      <c r="L177" s="54"/>
      <c r="M177" s="44">
        <f t="shared" si="50"/>
        <v>0</v>
      </c>
      <c r="N177" s="15"/>
      <c r="O177" s="16"/>
      <c r="Q177" s="58">
        <f t="shared" si="36"/>
        <v>0</v>
      </c>
      <c r="R177" s="58">
        <f t="shared" si="37"/>
        <v>0</v>
      </c>
      <c r="S177" s="58">
        <f t="shared" si="38"/>
        <v>0</v>
      </c>
      <c r="T177" s="58">
        <f t="shared" si="39"/>
        <v>0</v>
      </c>
      <c r="U177" s="58">
        <f t="shared" si="40"/>
        <v>0</v>
      </c>
      <c r="V177" s="58">
        <f t="shared" si="41"/>
        <v>0</v>
      </c>
      <c r="W177" s="58">
        <f t="shared" si="42"/>
        <v>0</v>
      </c>
      <c r="X177" s="58">
        <f t="shared" si="43"/>
        <v>0</v>
      </c>
      <c r="Y177" s="58">
        <f t="shared" si="44"/>
        <v>0</v>
      </c>
      <c r="Z177" s="58">
        <f t="shared" si="45"/>
        <v>0</v>
      </c>
      <c r="AA177" s="58">
        <f t="shared" si="46"/>
        <v>0</v>
      </c>
      <c r="AB177" s="58">
        <f t="shared" si="47"/>
        <v>0</v>
      </c>
      <c r="AC177" s="58">
        <f t="shared" si="48"/>
        <v>0</v>
      </c>
      <c r="AD177" s="58">
        <f t="shared" si="49"/>
        <v>0</v>
      </c>
    </row>
    <row r="178" spans="2:30" x14ac:dyDescent="0.25">
      <c r="B178" s="26">
        <v>157</v>
      </c>
      <c r="C178" s="52"/>
      <c r="D178" s="54"/>
      <c r="E178" s="54"/>
      <c r="F178" s="54"/>
      <c r="G178" s="54"/>
      <c r="H178" s="54"/>
      <c r="I178" s="54"/>
      <c r="J178" s="54"/>
      <c r="K178" s="126"/>
      <c r="L178" s="54"/>
      <c r="M178" s="44">
        <f t="shared" si="50"/>
        <v>0</v>
      </c>
      <c r="N178" s="15"/>
      <c r="O178" s="16"/>
      <c r="Q178" s="58">
        <f t="shared" si="36"/>
        <v>0</v>
      </c>
      <c r="R178" s="58">
        <f t="shared" si="37"/>
        <v>0</v>
      </c>
      <c r="S178" s="58">
        <f t="shared" si="38"/>
        <v>0</v>
      </c>
      <c r="T178" s="58">
        <f t="shared" si="39"/>
        <v>0</v>
      </c>
      <c r="U178" s="58">
        <f t="shared" si="40"/>
        <v>0</v>
      </c>
      <c r="V178" s="58">
        <f t="shared" si="41"/>
        <v>0</v>
      </c>
      <c r="W178" s="58">
        <f t="shared" si="42"/>
        <v>0</v>
      </c>
      <c r="X178" s="58">
        <f t="shared" si="43"/>
        <v>0</v>
      </c>
      <c r="Y178" s="58">
        <f t="shared" si="44"/>
        <v>0</v>
      </c>
      <c r="Z178" s="58">
        <f t="shared" si="45"/>
        <v>0</v>
      </c>
      <c r="AA178" s="58">
        <f t="shared" si="46"/>
        <v>0</v>
      </c>
      <c r="AB178" s="58">
        <f t="shared" si="47"/>
        <v>0</v>
      </c>
      <c r="AC178" s="58">
        <f t="shared" si="48"/>
        <v>0</v>
      </c>
      <c r="AD178" s="58">
        <f t="shared" si="49"/>
        <v>0</v>
      </c>
    </row>
    <row r="179" spans="2:30" x14ac:dyDescent="0.25">
      <c r="B179" s="26">
        <v>158</v>
      </c>
      <c r="C179" s="52"/>
      <c r="D179" s="54"/>
      <c r="E179" s="54"/>
      <c r="F179" s="54"/>
      <c r="G179" s="54"/>
      <c r="H179" s="54"/>
      <c r="I179" s="54"/>
      <c r="J179" s="54"/>
      <c r="K179" s="126"/>
      <c r="L179" s="54"/>
      <c r="M179" s="44">
        <f t="shared" si="50"/>
        <v>0</v>
      </c>
      <c r="N179" s="15"/>
      <c r="O179" s="16"/>
      <c r="Q179" s="58">
        <f t="shared" si="36"/>
        <v>0</v>
      </c>
      <c r="R179" s="58">
        <f t="shared" si="37"/>
        <v>0</v>
      </c>
      <c r="S179" s="58">
        <f t="shared" si="38"/>
        <v>0</v>
      </c>
      <c r="T179" s="58">
        <f t="shared" si="39"/>
        <v>0</v>
      </c>
      <c r="U179" s="58">
        <f t="shared" si="40"/>
        <v>0</v>
      </c>
      <c r="V179" s="58">
        <f t="shared" si="41"/>
        <v>0</v>
      </c>
      <c r="W179" s="58">
        <f t="shared" si="42"/>
        <v>0</v>
      </c>
      <c r="X179" s="58">
        <f t="shared" si="43"/>
        <v>0</v>
      </c>
      <c r="Y179" s="58">
        <f t="shared" si="44"/>
        <v>0</v>
      </c>
      <c r="Z179" s="58">
        <f t="shared" si="45"/>
        <v>0</v>
      </c>
      <c r="AA179" s="58">
        <f t="shared" si="46"/>
        <v>0</v>
      </c>
      <c r="AB179" s="58">
        <f t="shared" si="47"/>
        <v>0</v>
      </c>
      <c r="AC179" s="58">
        <f t="shared" si="48"/>
        <v>0</v>
      </c>
      <c r="AD179" s="58">
        <f t="shared" si="49"/>
        <v>0</v>
      </c>
    </row>
    <row r="180" spans="2:30" x14ac:dyDescent="0.25">
      <c r="B180" s="26">
        <v>159</v>
      </c>
      <c r="C180" s="52"/>
      <c r="D180" s="54"/>
      <c r="E180" s="54"/>
      <c r="F180" s="54"/>
      <c r="G180" s="54"/>
      <c r="H180" s="54"/>
      <c r="I180" s="54"/>
      <c r="J180" s="54"/>
      <c r="K180" s="126"/>
      <c r="L180" s="54"/>
      <c r="M180" s="44">
        <f t="shared" si="50"/>
        <v>0</v>
      </c>
      <c r="N180" s="15"/>
      <c r="O180" s="16"/>
      <c r="Q180" s="58">
        <f t="shared" si="36"/>
        <v>0</v>
      </c>
      <c r="R180" s="58">
        <f t="shared" si="37"/>
        <v>0</v>
      </c>
      <c r="S180" s="58">
        <f t="shared" si="38"/>
        <v>0</v>
      </c>
      <c r="T180" s="58">
        <f t="shared" si="39"/>
        <v>0</v>
      </c>
      <c r="U180" s="58">
        <f t="shared" si="40"/>
        <v>0</v>
      </c>
      <c r="V180" s="58">
        <f t="shared" si="41"/>
        <v>0</v>
      </c>
      <c r="W180" s="58">
        <f t="shared" si="42"/>
        <v>0</v>
      </c>
      <c r="X180" s="58">
        <f t="shared" si="43"/>
        <v>0</v>
      </c>
      <c r="Y180" s="58">
        <f t="shared" si="44"/>
        <v>0</v>
      </c>
      <c r="Z180" s="58">
        <f t="shared" si="45"/>
        <v>0</v>
      </c>
      <c r="AA180" s="58">
        <f t="shared" si="46"/>
        <v>0</v>
      </c>
      <c r="AB180" s="58">
        <f t="shared" si="47"/>
        <v>0</v>
      </c>
      <c r="AC180" s="58">
        <f t="shared" si="48"/>
        <v>0</v>
      </c>
      <c r="AD180" s="58">
        <f t="shared" si="49"/>
        <v>0</v>
      </c>
    </row>
    <row r="181" spans="2:30" x14ac:dyDescent="0.25">
      <c r="B181" s="26">
        <v>160</v>
      </c>
      <c r="C181" s="52"/>
      <c r="D181" s="54"/>
      <c r="E181" s="54"/>
      <c r="F181" s="54"/>
      <c r="G181" s="54"/>
      <c r="H181" s="54"/>
      <c r="I181" s="54"/>
      <c r="J181" s="54"/>
      <c r="K181" s="126"/>
      <c r="L181" s="54"/>
      <c r="M181" s="44">
        <f t="shared" si="50"/>
        <v>0</v>
      </c>
      <c r="N181" s="15"/>
      <c r="O181" s="16"/>
      <c r="Q181" s="58">
        <f t="shared" si="36"/>
        <v>0</v>
      </c>
      <c r="R181" s="58">
        <f t="shared" si="37"/>
        <v>0</v>
      </c>
      <c r="S181" s="58">
        <f t="shared" si="38"/>
        <v>0</v>
      </c>
      <c r="T181" s="58">
        <f t="shared" si="39"/>
        <v>0</v>
      </c>
      <c r="U181" s="58">
        <f t="shared" si="40"/>
        <v>0</v>
      </c>
      <c r="V181" s="58">
        <f t="shared" si="41"/>
        <v>0</v>
      </c>
      <c r="W181" s="58">
        <f t="shared" si="42"/>
        <v>0</v>
      </c>
      <c r="X181" s="58">
        <f t="shared" si="43"/>
        <v>0</v>
      </c>
      <c r="Y181" s="58">
        <f t="shared" si="44"/>
        <v>0</v>
      </c>
      <c r="Z181" s="58">
        <f t="shared" si="45"/>
        <v>0</v>
      </c>
      <c r="AA181" s="58">
        <f t="shared" si="46"/>
        <v>0</v>
      </c>
      <c r="AB181" s="58">
        <f t="shared" si="47"/>
        <v>0</v>
      </c>
      <c r="AC181" s="58">
        <f t="shared" si="48"/>
        <v>0</v>
      </c>
      <c r="AD181" s="58">
        <f t="shared" si="49"/>
        <v>0</v>
      </c>
    </row>
    <row r="182" spans="2:30" x14ac:dyDescent="0.25">
      <c r="B182" s="26">
        <v>161</v>
      </c>
      <c r="C182" s="52"/>
      <c r="D182" s="54"/>
      <c r="E182" s="54"/>
      <c r="F182" s="54"/>
      <c r="G182" s="54"/>
      <c r="H182" s="54"/>
      <c r="I182" s="54"/>
      <c r="J182" s="54"/>
      <c r="K182" s="126"/>
      <c r="L182" s="54"/>
      <c r="M182" s="44">
        <f t="shared" si="50"/>
        <v>0</v>
      </c>
      <c r="N182" s="15"/>
      <c r="O182" s="16"/>
      <c r="Q182" s="58">
        <f t="shared" si="36"/>
        <v>0</v>
      </c>
      <c r="R182" s="58">
        <f t="shared" si="37"/>
        <v>0</v>
      </c>
      <c r="S182" s="58">
        <f t="shared" si="38"/>
        <v>0</v>
      </c>
      <c r="T182" s="58">
        <f t="shared" si="39"/>
        <v>0</v>
      </c>
      <c r="U182" s="58">
        <f t="shared" si="40"/>
        <v>0</v>
      </c>
      <c r="V182" s="58">
        <f t="shared" si="41"/>
        <v>0</v>
      </c>
      <c r="W182" s="58">
        <f t="shared" si="42"/>
        <v>0</v>
      </c>
      <c r="X182" s="58">
        <f t="shared" si="43"/>
        <v>0</v>
      </c>
      <c r="Y182" s="58">
        <f t="shared" si="44"/>
        <v>0</v>
      </c>
      <c r="Z182" s="58">
        <f t="shared" si="45"/>
        <v>0</v>
      </c>
      <c r="AA182" s="58">
        <f t="shared" si="46"/>
        <v>0</v>
      </c>
      <c r="AB182" s="58">
        <f t="shared" si="47"/>
        <v>0</v>
      </c>
      <c r="AC182" s="58">
        <f t="shared" si="48"/>
        <v>0</v>
      </c>
      <c r="AD182" s="58">
        <f t="shared" si="49"/>
        <v>0</v>
      </c>
    </row>
    <row r="183" spans="2:30" x14ac:dyDescent="0.25">
      <c r="B183" s="26">
        <v>162</v>
      </c>
      <c r="C183" s="52"/>
      <c r="D183" s="54"/>
      <c r="E183" s="54"/>
      <c r="F183" s="54"/>
      <c r="G183" s="54"/>
      <c r="H183" s="54"/>
      <c r="I183" s="54"/>
      <c r="J183" s="54"/>
      <c r="K183" s="126"/>
      <c r="L183" s="54"/>
      <c r="M183" s="44">
        <f t="shared" si="50"/>
        <v>0</v>
      </c>
      <c r="N183" s="15"/>
      <c r="O183" s="16"/>
      <c r="Q183" s="58">
        <f t="shared" si="36"/>
        <v>0</v>
      </c>
      <c r="R183" s="58">
        <f t="shared" si="37"/>
        <v>0</v>
      </c>
      <c r="S183" s="58">
        <f t="shared" si="38"/>
        <v>0</v>
      </c>
      <c r="T183" s="58">
        <f t="shared" si="39"/>
        <v>0</v>
      </c>
      <c r="U183" s="58">
        <f t="shared" si="40"/>
        <v>0</v>
      </c>
      <c r="V183" s="58">
        <f t="shared" si="41"/>
        <v>0</v>
      </c>
      <c r="W183" s="58">
        <f t="shared" si="42"/>
        <v>0</v>
      </c>
      <c r="X183" s="58">
        <f t="shared" si="43"/>
        <v>0</v>
      </c>
      <c r="Y183" s="58">
        <f t="shared" si="44"/>
        <v>0</v>
      </c>
      <c r="Z183" s="58">
        <f t="shared" si="45"/>
        <v>0</v>
      </c>
      <c r="AA183" s="58">
        <f t="shared" si="46"/>
        <v>0</v>
      </c>
      <c r="AB183" s="58">
        <f t="shared" si="47"/>
        <v>0</v>
      </c>
      <c r="AC183" s="58">
        <f t="shared" si="48"/>
        <v>0</v>
      </c>
      <c r="AD183" s="58">
        <f t="shared" si="49"/>
        <v>0</v>
      </c>
    </row>
    <row r="184" spans="2:30" x14ac:dyDescent="0.25">
      <c r="B184" s="26">
        <v>163</v>
      </c>
      <c r="C184" s="52"/>
      <c r="D184" s="54"/>
      <c r="E184" s="54"/>
      <c r="F184" s="54"/>
      <c r="G184" s="54"/>
      <c r="H184" s="54"/>
      <c r="I184" s="54"/>
      <c r="J184" s="54"/>
      <c r="K184" s="126"/>
      <c r="L184" s="54"/>
      <c r="M184" s="44">
        <f t="shared" si="50"/>
        <v>0</v>
      </c>
      <c r="N184" s="15"/>
      <c r="O184" s="16"/>
      <c r="Q184" s="58">
        <f t="shared" si="36"/>
        <v>0</v>
      </c>
      <c r="R184" s="58">
        <f t="shared" si="37"/>
        <v>0</v>
      </c>
      <c r="S184" s="58">
        <f t="shared" si="38"/>
        <v>0</v>
      </c>
      <c r="T184" s="58">
        <f t="shared" si="39"/>
        <v>0</v>
      </c>
      <c r="U184" s="58">
        <f t="shared" si="40"/>
        <v>0</v>
      </c>
      <c r="V184" s="58">
        <f t="shared" si="41"/>
        <v>0</v>
      </c>
      <c r="W184" s="58">
        <f t="shared" si="42"/>
        <v>0</v>
      </c>
      <c r="X184" s="58">
        <f t="shared" si="43"/>
        <v>0</v>
      </c>
      <c r="Y184" s="58">
        <f t="shared" si="44"/>
        <v>0</v>
      </c>
      <c r="Z184" s="58">
        <f t="shared" si="45"/>
        <v>0</v>
      </c>
      <c r="AA184" s="58">
        <f t="shared" si="46"/>
        <v>0</v>
      </c>
      <c r="AB184" s="58">
        <f t="shared" si="47"/>
        <v>0</v>
      </c>
      <c r="AC184" s="58">
        <f t="shared" si="48"/>
        <v>0</v>
      </c>
      <c r="AD184" s="58">
        <f t="shared" si="49"/>
        <v>0</v>
      </c>
    </row>
    <row r="185" spans="2:30" x14ac:dyDescent="0.25">
      <c r="B185" s="26">
        <v>164</v>
      </c>
      <c r="C185" s="52"/>
      <c r="D185" s="54"/>
      <c r="E185" s="54"/>
      <c r="F185" s="54"/>
      <c r="G185" s="54"/>
      <c r="H185" s="54"/>
      <c r="I185" s="54"/>
      <c r="J185" s="54"/>
      <c r="K185" s="126"/>
      <c r="L185" s="54"/>
      <c r="M185" s="44">
        <f t="shared" si="50"/>
        <v>0</v>
      </c>
      <c r="N185" s="15"/>
      <c r="O185" s="16"/>
      <c r="Q185" s="58">
        <f t="shared" si="36"/>
        <v>0</v>
      </c>
      <c r="R185" s="58">
        <f t="shared" si="37"/>
        <v>0</v>
      </c>
      <c r="S185" s="58">
        <f t="shared" si="38"/>
        <v>0</v>
      </c>
      <c r="T185" s="58">
        <f t="shared" si="39"/>
        <v>0</v>
      </c>
      <c r="U185" s="58">
        <f t="shared" si="40"/>
        <v>0</v>
      </c>
      <c r="V185" s="58">
        <f t="shared" si="41"/>
        <v>0</v>
      </c>
      <c r="W185" s="58">
        <f t="shared" si="42"/>
        <v>0</v>
      </c>
      <c r="X185" s="58">
        <f t="shared" si="43"/>
        <v>0</v>
      </c>
      <c r="Y185" s="58">
        <f t="shared" si="44"/>
        <v>0</v>
      </c>
      <c r="Z185" s="58">
        <f t="shared" si="45"/>
        <v>0</v>
      </c>
      <c r="AA185" s="58">
        <f t="shared" si="46"/>
        <v>0</v>
      </c>
      <c r="AB185" s="58">
        <f t="shared" si="47"/>
        <v>0</v>
      </c>
      <c r="AC185" s="58">
        <f t="shared" si="48"/>
        <v>0</v>
      </c>
      <c r="AD185" s="58">
        <f t="shared" si="49"/>
        <v>0</v>
      </c>
    </row>
    <row r="186" spans="2:30" x14ac:dyDescent="0.25">
      <c r="B186" s="26">
        <v>165</v>
      </c>
      <c r="C186" s="52"/>
      <c r="D186" s="54"/>
      <c r="E186" s="54"/>
      <c r="F186" s="54"/>
      <c r="G186" s="54"/>
      <c r="H186" s="54"/>
      <c r="I186" s="54"/>
      <c r="J186" s="54"/>
      <c r="K186" s="126"/>
      <c r="L186" s="54"/>
      <c r="M186" s="44">
        <f t="shared" si="50"/>
        <v>0</v>
      </c>
      <c r="N186" s="15"/>
      <c r="O186" s="16"/>
      <c r="Q186" s="58">
        <f t="shared" si="36"/>
        <v>0</v>
      </c>
      <c r="R186" s="58">
        <f t="shared" si="37"/>
        <v>0</v>
      </c>
      <c r="S186" s="58">
        <f t="shared" si="38"/>
        <v>0</v>
      </c>
      <c r="T186" s="58">
        <f t="shared" si="39"/>
        <v>0</v>
      </c>
      <c r="U186" s="58">
        <f t="shared" si="40"/>
        <v>0</v>
      </c>
      <c r="V186" s="58">
        <f t="shared" si="41"/>
        <v>0</v>
      </c>
      <c r="W186" s="58">
        <f t="shared" si="42"/>
        <v>0</v>
      </c>
      <c r="X186" s="58">
        <f t="shared" si="43"/>
        <v>0</v>
      </c>
      <c r="Y186" s="58">
        <f t="shared" si="44"/>
        <v>0</v>
      </c>
      <c r="Z186" s="58">
        <f t="shared" si="45"/>
        <v>0</v>
      </c>
      <c r="AA186" s="58">
        <f t="shared" si="46"/>
        <v>0</v>
      </c>
      <c r="AB186" s="58">
        <f t="shared" si="47"/>
        <v>0</v>
      </c>
      <c r="AC186" s="58">
        <f t="shared" si="48"/>
        <v>0</v>
      </c>
      <c r="AD186" s="58">
        <f t="shared" si="49"/>
        <v>0</v>
      </c>
    </row>
    <row r="187" spans="2:30" x14ac:dyDescent="0.25">
      <c r="B187" s="26">
        <v>166</v>
      </c>
      <c r="C187" s="52"/>
      <c r="D187" s="54"/>
      <c r="E187" s="54"/>
      <c r="F187" s="54"/>
      <c r="G187" s="54"/>
      <c r="H187" s="54"/>
      <c r="I187" s="54"/>
      <c r="J187" s="54"/>
      <c r="K187" s="126"/>
      <c r="L187" s="54"/>
      <c r="M187" s="44">
        <f t="shared" si="50"/>
        <v>0</v>
      </c>
      <c r="N187" s="15"/>
      <c r="O187" s="16"/>
      <c r="Q187" s="58">
        <f t="shared" si="36"/>
        <v>0</v>
      </c>
      <c r="R187" s="58">
        <f t="shared" si="37"/>
        <v>0</v>
      </c>
      <c r="S187" s="58">
        <f t="shared" si="38"/>
        <v>0</v>
      </c>
      <c r="T187" s="58">
        <f t="shared" si="39"/>
        <v>0</v>
      </c>
      <c r="U187" s="58">
        <f t="shared" si="40"/>
        <v>0</v>
      </c>
      <c r="V187" s="58">
        <f t="shared" si="41"/>
        <v>0</v>
      </c>
      <c r="W187" s="58">
        <f t="shared" si="42"/>
        <v>0</v>
      </c>
      <c r="X187" s="58">
        <f t="shared" si="43"/>
        <v>0</v>
      </c>
      <c r="Y187" s="58">
        <f t="shared" si="44"/>
        <v>0</v>
      </c>
      <c r="Z187" s="58">
        <f t="shared" si="45"/>
        <v>0</v>
      </c>
      <c r="AA187" s="58">
        <f t="shared" si="46"/>
        <v>0</v>
      </c>
      <c r="AB187" s="58">
        <f t="shared" si="47"/>
        <v>0</v>
      </c>
      <c r="AC187" s="58">
        <f t="shared" si="48"/>
        <v>0</v>
      </c>
      <c r="AD187" s="58">
        <f t="shared" si="49"/>
        <v>0</v>
      </c>
    </row>
    <row r="188" spans="2:30" x14ac:dyDescent="0.25">
      <c r="B188" s="26">
        <v>167</v>
      </c>
      <c r="C188" s="52"/>
      <c r="D188" s="54"/>
      <c r="E188" s="54"/>
      <c r="F188" s="54"/>
      <c r="G188" s="54"/>
      <c r="H188" s="54"/>
      <c r="I188" s="54"/>
      <c r="J188" s="54"/>
      <c r="K188" s="126"/>
      <c r="L188" s="54"/>
      <c r="M188" s="44">
        <f t="shared" si="50"/>
        <v>0</v>
      </c>
      <c r="N188" s="15"/>
      <c r="O188" s="16"/>
      <c r="Q188" s="58">
        <f t="shared" si="36"/>
        <v>0</v>
      </c>
      <c r="R188" s="58">
        <f t="shared" si="37"/>
        <v>0</v>
      </c>
      <c r="S188" s="58">
        <f t="shared" si="38"/>
        <v>0</v>
      </c>
      <c r="T188" s="58">
        <f t="shared" si="39"/>
        <v>0</v>
      </c>
      <c r="U188" s="58">
        <f t="shared" si="40"/>
        <v>0</v>
      </c>
      <c r="V188" s="58">
        <f t="shared" si="41"/>
        <v>0</v>
      </c>
      <c r="W188" s="58">
        <f t="shared" si="42"/>
        <v>0</v>
      </c>
      <c r="X188" s="58">
        <f t="shared" si="43"/>
        <v>0</v>
      </c>
      <c r="Y188" s="58">
        <f t="shared" si="44"/>
        <v>0</v>
      </c>
      <c r="Z188" s="58">
        <f t="shared" si="45"/>
        <v>0</v>
      </c>
      <c r="AA188" s="58">
        <f t="shared" si="46"/>
        <v>0</v>
      </c>
      <c r="AB188" s="58">
        <f t="shared" si="47"/>
        <v>0</v>
      </c>
      <c r="AC188" s="58">
        <f t="shared" si="48"/>
        <v>0</v>
      </c>
      <c r="AD188" s="58">
        <f t="shared" si="49"/>
        <v>0</v>
      </c>
    </row>
    <row r="189" spans="2:30" x14ac:dyDescent="0.25">
      <c r="B189" s="26">
        <v>168</v>
      </c>
      <c r="C189" s="52"/>
      <c r="D189" s="54"/>
      <c r="E189" s="54"/>
      <c r="F189" s="54"/>
      <c r="G189" s="54"/>
      <c r="H189" s="54"/>
      <c r="I189" s="54"/>
      <c r="J189" s="54"/>
      <c r="K189" s="126"/>
      <c r="L189" s="54"/>
      <c r="M189" s="44">
        <f t="shared" si="50"/>
        <v>0</v>
      </c>
      <c r="N189" s="15"/>
      <c r="O189" s="16"/>
      <c r="Q189" s="58">
        <f t="shared" si="36"/>
        <v>0</v>
      </c>
      <c r="R189" s="58">
        <f t="shared" si="37"/>
        <v>0</v>
      </c>
      <c r="S189" s="58">
        <f t="shared" si="38"/>
        <v>0</v>
      </c>
      <c r="T189" s="58">
        <f t="shared" si="39"/>
        <v>0</v>
      </c>
      <c r="U189" s="58">
        <f t="shared" si="40"/>
        <v>0</v>
      </c>
      <c r="V189" s="58">
        <f t="shared" si="41"/>
        <v>0</v>
      </c>
      <c r="W189" s="58">
        <f t="shared" si="42"/>
        <v>0</v>
      </c>
      <c r="X189" s="58">
        <f t="shared" si="43"/>
        <v>0</v>
      </c>
      <c r="Y189" s="58">
        <f t="shared" si="44"/>
        <v>0</v>
      </c>
      <c r="Z189" s="58">
        <f t="shared" si="45"/>
        <v>0</v>
      </c>
      <c r="AA189" s="58">
        <f t="shared" si="46"/>
        <v>0</v>
      </c>
      <c r="AB189" s="58">
        <f t="shared" si="47"/>
        <v>0</v>
      </c>
      <c r="AC189" s="58">
        <f t="shared" si="48"/>
        <v>0</v>
      </c>
      <c r="AD189" s="58">
        <f t="shared" si="49"/>
        <v>0</v>
      </c>
    </row>
    <row r="190" spans="2:30" x14ac:dyDescent="0.25">
      <c r="B190" s="26">
        <v>169</v>
      </c>
      <c r="C190" s="52"/>
      <c r="D190" s="54"/>
      <c r="E190" s="54"/>
      <c r="F190" s="54"/>
      <c r="G190" s="54"/>
      <c r="H190" s="54"/>
      <c r="I190" s="54"/>
      <c r="J190" s="54"/>
      <c r="K190" s="126"/>
      <c r="L190" s="54"/>
      <c r="M190" s="44">
        <f t="shared" si="50"/>
        <v>0</v>
      </c>
      <c r="N190" s="15"/>
      <c r="O190" s="16"/>
      <c r="Q190" s="58">
        <f t="shared" si="36"/>
        <v>0</v>
      </c>
      <c r="R190" s="58">
        <f t="shared" si="37"/>
        <v>0</v>
      </c>
      <c r="S190" s="58">
        <f t="shared" si="38"/>
        <v>0</v>
      </c>
      <c r="T190" s="58">
        <f t="shared" si="39"/>
        <v>0</v>
      </c>
      <c r="U190" s="58">
        <f t="shared" si="40"/>
        <v>0</v>
      </c>
      <c r="V190" s="58">
        <f t="shared" si="41"/>
        <v>0</v>
      </c>
      <c r="W190" s="58">
        <f t="shared" si="42"/>
        <v>0</v>
      </c>
      <c r="X190" s="58">
        <f t="shared" si="43"/>
        <v>0</v>
      </c>
      <c r="Y190" s="58">
        <f t="shared" si="44"/>
        <v>0</v>
      </c>
      <c r="Z190" s="58">
        <f t="shared" si="45"/>
        <v>0</v>
      </c>
      <c r="AA190" s="58">
        <f t="shared" si="46"/>
        <v>0</v>
      </c>
      <c r="AB190" s="58">
        <f t="shared" si="47"/>
        <v>0</v>
      </c>
      <c r="AC190" s="58">
        <f t="shared" si="48"/>
        <v>0</v>
      </c>
      <c r="AD190" s="58">
        <f t="shared" si="49"/>
        <v>0</v>
      </c>
    </row>
    <row r="191" spans="2:30" x14ac:dyDescent="0.25">
      <c r="B191" s="26">
        <v>170</v>
      </c>
      <c r="C191" s="52"/>
      <c r="D191" s="54"/>
      <c r="E191" s="54"/>
      <c r="F191" s="54"/>
      <c r="G191" s="54"/>
      <c r="H191" s="54"/>
      <c r="I191" s="54"/>
      <c r="J191" s="54"/>
      <c r="K191" s="126"/>
      <c r="L191" s="54"/>
      <c r="M191" s="44">
        <f t="shared" si="50"/>
        <v>0</v>
      </c>
      <c r="N191" s="15"/>
      <c r="O191" s="16"/>
      <c r="Q191" s="58">
        <f t="shared" si="36"/>
        <v>0</v>
      </c>
      <c r="R191" s="58">
        <f t="shared" si="37"/>
        <v>0</v>
      </c>
      <c r="S191" s="58">
        <f t="shared" si="38"/>
        <v>0</v>
      </c>
      <c r="T191" s="58">
        <f t="shared" si="39"/>
        <v>0</v>
      </c>
      <c r="U191" s="58">
        <f t="shared" si="40"/>
        <v>0</v>
      </c>
      <c r="V191" s="58">
        <f t="shared" si="41"/>
        <v>0</v>
      </c>
      <c r="W191" s="58">
        <f t="shared" si="42"/>
        <v>0</v>
      </c>
      <c r="X191" s="58">
        <f t="shared" si="43"/>
        <v>0</v>
      </c>
      <c r="Y191" s="58">
        <f t="shared" si="44"/>
        <v>0</v>
      </c>
      <c r="Z191" s="58">
        <f t="shared" si="45"/>
        <v>0</v>
      </c>
      <c r="AA191" s="58">
        <f t="shared" si="46"/>
        <v>0</v>
      </c>
      <c r="AB191" s="58">
        <f t="shared" si="47"/>
        <v>0</v>
      </c>
      <c r="AC191" s="58">
        <f t="shared" si="48"/>
        <v>0</v>
      </c>
      <c r="AD191" s="58">
        <f t="shared" si="49"/>
        <v>0</v>
      </c>
    </row>
    <row r="192" spans="2:30" x14ac:dyDescent="0.25">
      <c r="B192" s="26">
        <v>171</v>
      </c>
      <c r="C192" s="52"/>
      <c r="D192" s="54"/>
      <c r="E192" s="54"/>
      <c r="F192" s="54"/>
      <c r="G192" s="54"/>
      <c r="H192" s="54"/>
      <c r="I192" s="54"/>
      <c r="J192" s="54"/>
      <c r="K192" s="126"/>
      <c r="L192" s="54"/>
      <c r="M192" s="44">
        <f t="shared" si="50"/>
        <v>0</v>
      </c>
      <c r="N192" s="15"/>
      <c r="O192" s="16"/>
      <c r="Q192" s="58">
        <f t="shared" si="36"/>
        <v>0</v>
      </c>
      <c r="R192" s="58">
        <f t="shared" si="37"/>
        <v>0</v>
      </c>
      <c r="S192" s="58">
        <f t="shared" si="38"/>
        <v>0</v>
      </c>
      <c r="T192" s="58">
        <f t="shared" si="39"/>
        <v>0</v>
      </c>
      <c r="U192" s="58">
        <f t="shared" si="40"/>
        <v>0</v>
      </c>
      <c r="V192" s="58">
        <f t="shared" si="41"/>
        <v>0</v>
      </c>
      <c r="W192" s="58">
        <f t="shared" si="42"/>
        <v>0</v>
      </c>
      <c r="X192" s="58">
        <f t="shared" si="43"/>
        <v>0</v>
      </c>
      <c r="Y192" s="58">
        <f t="shared" si="44"/>
        <v>0</v>
      </c>
      <c r="Z192" s="58">
        <f t="shared" si="45"/>
        <v>0</v>
      </c>
      <c r="AA192" s="58">
        <f t="shared" si="46"/>
        <v>0</v>
      </c>
      <c r="AB192" s="58">
        <f t="shared" si="47"/>
        <v>0</v>
      </c>
      <c r="AC192" s="58">
        <f t="shared" si="48"/>
        <v>0</v>
      </c>
      <c r="AD192" s="58">
        <f t="shared" si="49"/>
        <v>0</v>
      </c>
    </row>
    <row r="193" spans="2:30" x14ac:dyDescent="0.25">
      <c r="B193" s="26">
        <v>172</v>
      </c>
      <c r="C193" s="52"/>
      <c r="D193" s="54"/>
      <c r="E193" s="54"/>
      <c r="F193" s="54"/>
      <c r="G193" s="54"/>
      <c r="H193" s="54"/>
      <c r="I193" s="54"/>
      <c r="J193" s="54"/>
      <c r="K193" s="126"/>
      <c r="L193" s="54"/>
      <c r="M193" s="44">
        <f t="shared" si="50"/>
        <v>0</v>
      </c>
      <c r="N193" s="15"/>
      <c r="O193" s="16"/>
      <c r="Q193" s="58">
        <f t="shared" si="36"/>
        <v>0</v>
      </c>
      <c r="R193" s="58">
        <f t="shared" si="37"/>
        <v>0</v>
      </c>
      <c r="S193" s="58">
        <f t="shared" si="38"/>
        <v>0</v>
      </c>
      <c r="T193" s="58">
        <f t="shared" si="39"/>
        <v>0</v>
      </c>
      <c r="U193" s="58">
        <f t="shared" si="40"/>
        <v>0</v>
      </c>
      <c r="V193" s="58">
        <f t="shared" si="41"/>
        <v>0</v>
      </c>
      <c r="W193" s="58">
        <f t="shared" si="42"/>
        <v>0</v>
      </c>
      <c r="X193" s="58">
        <f t="shared" si="43"/>
        <v>0</v>
      </c>
      <c r="Y193" s="58">
        <f t="shared" si="44"/>
        <v>0</v>
      </c>
      <c r="Z193" s="58">
        <f t="shared" si="45"/>
        <v>0</v>
      </c>
      <c r="AA193" s="58">
        <f t="shared" si="46"/>
        <v>0</v>
      </c>
      <c r="AB193" s="58">
        <f t="shared" si="47"/>
        <v>0</v>
      </c>
      <c r="AC193" s="58">
        <f t="shared" si="48"/>
        <v>0</v>
      </c>
      <c r="AD193" s="58">
        <f t="shared" si="49"/>
        <v>0</v>
      </c>
    </row>
    <row r="194" spans="2:30" x14ac:dyDescent="0.25">
      <c r="B194" s="26">
        <v>173</v>
      </c>
      <c r="C194" s="52"/>
      <c r="D194" s="54"/>
      <c r="E194" s="54"/>
      <c r="F194" s="54"/>
      <c r="G194" s="54"/>
      <c r="H194" s="54"/>
      <c r="I194" s="54"/>
      <c r="J194" s="54"/>
      <c r="K194" s="126"/>
      <c r="L194" s="54"/>
      <c r="M194" s="44">
        <f t="shared" si="50"/>
        <v>0</v>
      </c>
      <c r="N194" s="15"/>
      <c r="O194" s="16"/>
      <c r="Q194" s="58">
        <f t="shared" si="36"/>
        <v>0</v>
      </c>
      <c r="R194" s="58">
        <f t="shared" si="37"/>
        <v>0</v>
      </c>
      <c r="S194" s="58">
        <f t="shared" si="38"/>
        <v>0</v>
      </c>
      <c r="T194" s="58">
        <f t="shared" si="39"/>
        <v>0</v>
      </c>
      <c r="U194" s="58">
        <f t="shared" si="40"/>
        <v>0</v>
      </c>
      <c r="V194" s="58">
        <f t="shared" si="41"/>
        <v>0</v>
      </c>
      <c r="W194" s="58">
        <f t="shared" si="42"/>
        <v>0</v>
      </c>
      <c r="X194" s="58">
        <f t="shared" si="43"/>
        <v>0</v>
      </c>
      <c r="Y194" s="58">
        <f t="shared" si="44"/>
        <v>0</v>
      </c>
      <c r="Z194" s="58">
        <f t="shared" si="45"/>
        <v>0</v>
      </c>
      <c r="AA194" s="58">
        <f t="shared" si="46"/>
        <v>0</v>
      </c>
      <c r="AB194" s="58">
        <f t="shared" si="47"/>
        <v>0</v>
      </c>
      <c r="AC194" s="58">
        <f t="shared" si="48"/>
        <v>0</v>
      </c>
      <c r="AD194" s="58">
        <f t="shared" si="49"/>
        <v>0</v>
      </c>
    </row>
    <row r="195" spans="2:30" x14ac:dyDescent="0.25">
      <c r="B195" s="26">
        <v>174</v>
      </c>
      <c r="C195" s="52"/>
      <c r="D195" s="54"/>
      <c r="E195" s="54"/>
      <c r="F195" s="54"/>
      <c r="G195" s="54"/>
      <c r="H195" s="54"/>
      <c r="I195" s="54"/>
      <c r="J195" s="54"/>
      <c r="K195" s="126"/>
      <c r="L195" s="54"/>
      <c r="M195" s="44">
        <f t="shared" si="50"/>
        <v>0</v>
      </c>
      <c r="N195" s="15"/>
      <c r="O195" s="16"/>
      <c r="Q195" s="58">
        <f t="shared" si="36"/>
        <v>0</v>
      </c>
      <c r="R195" s="58">
        <f t="shared" si="37"/>
        <v>0</v>
      </c>
      <c r="S195" s="58">
        <f t="shared" si="38"/>
        <v>0</v>
      </c>
      <c r="T195" s="58">
        <f t="shared" si="39"/>
        <v>0</v>
      </c>
      <c r="U195" s="58">
        <f t="shared" si="40"/>
        <v>0</v>
      </c>
      <c r="V195" s="58">
        <f t="shared" si="41"/>
        <v>0</v>
      </c>
      <c r="W195" s="58">
        <f t="shared" si="42"/>
        <v>0</v>
      </c>
      <c r="X195" s="58">
        <f t="shared" si="43"/>
        <v>0</v>
      </c>
      <c r="Y195" s="58">
        <f t="shared" si="44"/>
        <v>0</v>
      </c>
      <c r="Z195" s="58">
        <f t="shared" si="45"/>
        <v>0</v>
      </c>
      <c r="AA195" s="58">
        <f t="shared" si="46"/>
        <v>0</v>
      </c>
      <c r="AB195" s="58">
        <f t="shared" si="47"/>
        <v>0</v>
      </c>
      <c r="AC195" s="58">
        <f t="shared" si="48"/>
        <v>0</v>
      </c>
      <c r="AD195" s="58">
        <f t="shared" si="49"/>
        <v>0</v>
      </c>
    </row>
    <row r="196" spans="2:30" x14ac:dyDescent="0.25">
      <c r="B196" s="26">
        <v>175</v>
      </c>
      <c r="C196" s="52"/>
      <c r="D196" s="54"/>
      <c r="E196" s="54"/>
      <c r="F196" s="54"/>
      <c r="G196" s="54"/>
      <c r="H196" s="54"/>
      <c r="I196" s="54"/>
      <c r="J196" s="54"/>
      <c r="K196" s="126"/>
      <c r="L196" s="54"/>
      <c r="M196" s="44">
        <f t="shared" si="50"/>
        <v>0</v>
      </c>
      <c r="N196" s="15"/>
      <c r="O196" s="16"/>
      <c r="Q196" s="58">
        <f t="shared" si="36"/>
        <v>0</v>
      </c>
      <c r="R196" s="58">
        <f t="shared" si="37"/>
        <v>0</v>
      </c>
      <c r="S196" s="58">
        <f t="shared" si="38"/>
        <v>0</v>
      </c>
      <c r="T196" s="58">
        <f t="shared" si="39"/>
        <v>0</v>
      </c>
      <c r="U196" s="58">
        <f t="shared" si="40"/>
        <v>0</v>
      </c>
      <c r="V196" s="58">
        <f t="shared" si="41"/>
        <v>0</v>
      </c>
      <c r="W196" s="58">
        <f t="shared" si="42"/>
        <v>0</v>
      </c>
      <c r="X196" s="58">
        <f t="shared" si="43"/>
        <v>0</v>
      </c>
      <c r="Y196" s="58">
        <f t="shared" si="44"/>
        <v>0</v>
      </c>
      <c r="Z196" s="58">
        <f t="shared" si="45"/>
        <v>0</v>
      </c>
      <c r="AA196" s="58">
        <f t="shared" si="46"/>
        <v>0</v>
      </c>
      <c r="AB196" s="58">
        <f t="shared" si="47"/>
        <v>0</v>
      </c>
      <c r="AC196" s="58">
        <f t="shared" si="48"/>
        <v>0</v>
      </c>
      <c r="AD196" s="58">
        <f t="shared" si="49"/>
        <v>0</v>
      </c>
    </row>
    <row r="197" spans="2:30" x14ac:dyDescent="0.25">
      <c r="B197" s="26">
        <v>176</v>
      </c>
      <c r="C197" s="52"/>
      <c r="D197" s="54"/>
      <c r="E197" s="54"/>
      <c r="F197" s="54"/>
      <c r="G197" s="54"/>
      <c r="H197" s="54"/>
      <c r="I197" s="54"/>
      <c r="J197" s="54"/>
      <c r="K197" s="126"/>
      <c r="L197" s="54"/>
      <c r="M197" s="44">
        <f t="shared" si="50"/>
        <v>0</v>
      </c>
      <c r="N197" s="15"/>
      <c r="O197" s="16"/>
      <c r="Q197" s="58">
        <f t="shared" si="36"/>
        <v>0</v>
      </c>
      <c r="R197" s="58">
        <f t="shared" si="37"/>
        <v>0</v>
      </c>
      <c r="S197" s="58">
        <f t="shared" si="38"/>
        <v>0</v>
      </c>
      <c r="T197" s="58">
        <f t="shared" si="39"/>
        <v>0</v>
      </c>
      <c r="U197" s="58">
        <f t="shared" si="40"/>
        <v>0</v>
      </c>
      <c r="V197" s="58">
        <f t="shared" si="41"/>
        <v>0</v>
      </c>
      <c r="W197" s="58">
        <f t="shared" si="42"/>
        <v>0</v>
      </c>
      <c r="X197" s="58">
        <f t="shared" si="43"/>
        <v>0</v>
      </c>
      <c r="Y197" s="58">
        <f t="shared" si="44"/>
        <v>0</v>
      </c>
      <c r="Z197" s="58">
        <f t="shared" si="45"/>
        <v>0</v>
      </c>
      <c r="AA197" s="58">
        <f t="shared" si="46"/>
        <v>0</v>
      </c>
      <c r="AB197" s="58">
        <f t="shared" si="47"/>
        <v>0</v>
      </c>
      <c r="AC197" s="58">
        <f t="shared" si="48"/>
        <v>0</v>
      </c>
      <c r="AD197" s="58">
        <f t="shared" si="49"/>
        <v>0</v>
      </c>
    </row>
    <row r="198" spans="2:30" x14ac:dyDescent="0.25">
      <c r="B198" s="26">
        <v>177</v>
      </c>
      <c r="C198" s="52"/>
      <c r="D198" s="54"/>
      <c r="E198" s="54"/>
      <c r="F198" s="54"/>
      <c r="G198" s="54"/>
      <c r="H198" s="54"/>
      <c r="I198" s="54"/>
      <c r="J198" s="54"/>
      <c r="K198" s="126"/>
      <c r="L198" s="54"/>
      <c r="M198" s="44">
        <f t="shared" si="50"/>
        <v>0</v>
      </c>
      <c r="N198" s="15"/>
      <c r="O198" s="16"/>
      <c r="Q198" s="58">
        <f t="shared" si="36"/>
        <v>0</v>
      </c>
      <c r="R198" s="58">
        <f t="shared" si="37"/>
        <v>0</v>
      </c>
      <c r="S198" s="58">
        <f t="shared" si="38"/>
        <v>0</v>
      </c>
      <c r="T198" s="58">
        <f t="shared" si="39"/>
        <v>0</v>
      </c>
      <c r="U198" s="58">
        <f t="shared" si="40"/>
        <v>0</v>
      </c>
      <c r="V198" s="58">
        <f t="shared" si="41"/>
        <v>0</v>
      </c>
      <c r="W198" s="58">
        <f t="shared" si="42"/>
        <v>0</v>
      </c>
      <c r="X198" s="58">
        <f t="shared" si="43"/>
        <v>0</v>
      </c>
      <c r="Y198" s="58">
        <f t="shared" si="44"/>
        <v>0</v>
      </c>
      <c r="Z198" s="58">
        <f t="shared" si="45"/>
        <v>0</v>
      </c>
      <c r="AA198" s="58">
        <f t="shared" si="46"/>
        <v>0</v>
      </c>
      <c r="AB198" s="58">
        <f t="shared" si="47"/>
        <v>0</v>
      </c>
      <c r="AC198" s="58">
        <f t="shared" si="48"/>
        <v>0</v>
      </c>
      <c r="AD198" s="58">
        <f t="shared" si="49"/>
        <v>0</v>
      </c>
    </row>
    <row r="199" spans="2:30" x14ac:dyDescent="0.25">
      <c r="B199" s="26">
        <v>178</v>
      </c>
      <c r="C199" s="52"/>
      <c r="D199" s="54"/>
      <c r="E199" s="54"/>
      <c r="F199" s="54"/>
      <c r="G199" s="54"/>
      <c r="H199" s="54"/>
      <c r="I199" s="54"/>
      <c r="J199" s="54"/>
      <c r="K199" s="126"/>
      <c r="L199" s="54"/>
      <c r="M199" s="44">
        <f t="shared" si="50"/>
        <v>0</v>
      </c>
      <c r="N199" s="15"/>
      <c r="O199" s="16"/>
      <c r="Q199" s="58">
        <f t="shared" si="36"/>
        <v>0</v>
      </c>
      <c r="R199" s="58">
        <f t="shared" si="37"/>
        <v>0</v>
      </c>
      <c r="S199" s="58">
        <f t="shared" si="38"/>
        <v>0</v>
      </c>
      <c r="T199" s="58">
        <f t="shared" si="39"/>
        <v>0</v>
      </c>
      <c r="U199" s="58">
        <f t="shared" si="40"/>
        <v>0</v>
      </c>
      <c r="V199" s="58">
        <f t="shared" si="41"/>
        <v>0</v>
      </c>
      <c r="W199" s="58">
        <f t="shared" si="42"/>
        <v>0</v>
      </c>
      <c r="X199" s="58">
        <f t="shared" si="43"/>
        <v>0</v>
      </c>
      <c r="Y199" s="58">
        <f t="shared" si="44"/>
        <v>0</v>
      </c>
      <c r="Z199" s="58">
        <f t="shared" si="45"/>
        <v>0</v>
      </c>
      <c r="AA199" s="58">
        <f t="shared" si="46"/>
        <v>0</v>
      </c>
      <c r="AB199" s="58">
        <f t="shared" si="47"/>
        <v>0</v>
      </c>
      <c r="AC199" s="58">
        <f t="shared" si="48"/>
        <v>0</v>
      </c>
      <c r="AD199" s="58">
        <f t="shared" si="49"/>
        <v>0</v>
      </c>
    </row>
    <row r="200" spans="2:30" x14ac:dyDescent="0.25">
      <c r="B200" s="26">
        <v>179</v>
      </c>
      <c r="C200" s="52"/>
      <c r="D200" s="54"/>
      <c r="E200" s="54"/>
      <c r="F200" s="54"/>
      <c r="G200" s="54"/>
      <c r="H200" s="54"/>
      <c r="I200" s="54"/>
      <c r="J200" s="54"/>
      <c r="K200" s="126"/>
      <c r="L200" s="54"/>
      <c r="M200" s="44">
        <f t="shared" si="50"/>
        <v>0</v>
      </c>
      <c r="N200" s="15"/>
      <c r="O200" s="16"/>
      <c r="Q200" s="58">
        <f t="shared" si="36"/>
        <v>0</v>
      </c>
      <c r="R200" s="58">
        <f t="shared" si="37"/>
        <v>0</v>
      </c>
      <c r="S200" s="58">
        <f t="shared" si="38"/>
        <v>0</v>
      </c>
      <c r="T200" s="58">
        <f t="shared" si="39"/>
        <v>0</v>
      </c>
      <c r="U200" s="58">
        <f t="shared" si="40"/>
        <v>0</v>
      </c>
      <c r="V200" s="58">
        <f t="shared" si="41"/>
        <v>0</v>
      </c>
      <c r="W200" s="58">
        <f t="shared" si="42"/>
        <v>0</v>
      </c>
      <c r="X200" s="58">
        <f t="shared" si="43"/>
        <v>0</v>
      </c>
      <c r="Y200" s="58">
        <f t="shared" si="44"/>
        <v>0</v>
      </c>
      <c r="Z200" s="58">
        <f t="shared" si="45"/>
        <v>0</v>
      </c>
      <c r="AA200" s="58">
        <f t="shared" si="46"/>
        <v>0</v>
      </c>
      <c r="AB200" s="58">
        <f t="shared" si="47"/>
        <v>0</v>
      </c>
      <c r="AC200" s="58">
        <f t="shared" si="48"/>
        <v>0</v>
      </c>
      <c r="AD200" s="58">
        <f t="shared" si="49"/>
        <v>0</v>
      </c>
    </row>
    <row r="201" spans="2:30" x14ac:dyDescent="0.25">
      <c r="B201" s="26">
        <v>180</v>
      </c>
      <c r="C201" s="52"/>
      <c r="D201" s="54"/>
      <c r="E201" s="54"/>
      <c r="F201" s="54"/>
      <c r="G201" s="54"/>
      <c r="H201" s="54"/>
      <c r="I201" s="54"/>
      <c r="J201" s="54"/>
      <c r="K201" s="126"/>
      <c r="L201" s="54"/>
      <c r="M201" s="44">
        <f t="shared" si="50"/>
        <v>0</v>
      </c>
      <c r="N201" s="15"/>
      <c r="O201" s="16"/>
      <c r="Q201" s="58">
        <f t="shared" si="36"/>
        <v>0</v>
      </c>
      <c r="R201" s="58">
        <f t="shared" si="37"/>
        <v>0</v>
      </c>
      <c r="S201" s="58">
        <f t="shared" si="38"/>
        <v>0</v>
      </c>
      <c r="T201" s="58">
        <f t="shared" si="39"/>
        <v>0</v>
      </c>
      <c r="U201" s="58">
        <f t="shared" si="40"/>
        <v>0</v>
      </c>
      <c r="V201" s="58">
        <f t="shared" si="41"/>
        <v>0</v>
      </c>
      <c r="W201" s="58">
        <f t="shared" si="42"/>
        <v>0</v>
      </c>
      <c r="X201" s="58">
        <f t="shared" si="43"/>
        <v>0</v>
      </c>
      <c r="Y201" s="58">
        <f t="shared" si="44"/>
        <v>0</v>
      </c>
      <c r="Z201" s="58">
        <f t="shared" si="45"/>
        <v>0</v>
      </c>
      <c r="AA201" s="58">
        <f t="shared" si="46"/>
        <v>0</v>
      </c>
      <c r="AB201" s="58">
        <f t="shared" si="47"/>
        <v>0</v>
      </c>
      <c r="AC201" s="58">
        <f t="shared" si="48"/>
        <v>0</v>
      </c>
      <c r="AD201" s="58">
        <f t="shared" si="49"/>
        <v>0</v>
      </c>
    </row>
    <row r="202" spans="2:30" x14ac:dyDescent="0.25">
      <c r="B202" s="26">
        <v>181</v>
      </c>
      <c r="C202" s="52"/>
      <c r="D202" s="54"/>
      <c r="E202" s="54"/>
      <c r="F202" s="54"/>
      <c r="G202" s="54"/>
      <c r="H202" s="54"/>
      <c r="I202" s="54"/>
      <c r="J202" s="54"/>
      <c r="K202" s="126"/>
      <c r="L202" s="54"/>
      <c r="M202" s="44">
        <f t="shared" si="50"/>
        <v>0</v>
      </c>
      <c r="N202" s="15"/>
      <c r="O202" s="16"/>
      <c r="Q202" s="58">
        <f t="shared" si="36"/>
        <v>0</v>
      </c>
      <c r="R202" s="58">
        <f t="shared" si="37"/>
        <v>0</v>
      </c>
      <c r="S202" s="58">
        <f t="shared" si="38"/>
        <v>0</v>
      </c>
      <c r="T202" s="58">
        <f t="shared" si="39"/>
        <v>0</v>
      </c>
      <c r="U202" s="58">
        <f t="shared" si="40"/>
        <v>0</v>
      </c>
      <c r="V202" s="58">
        <f t="shared" si="41"/>
        <v>0</v>
      </c>
      <c r="W202" s="58">
        <f t="shared" si="42"/>
        <v>0</v>
      </c>
      <c r="X202" s="58">
        <f t="shared" si="43"/>
        <v>0</v>
      </c>
      <c r="Y202" s="58">
        <f t="shared" si="44"/>
        <v>0</v>
      </c>
      <c r="Z202" s="58">
        <f t="shared" si="45"/>
        <v>0</v>
      </c>
      <c r="AA202" s="58">
        <f t="shared" si="46"/>
        <v>0</v>
      </c>
      <c r="AB202" s="58">
        <f t="shared" si="47"/>
        <v>0</v>
      </c>
      <c r="AC202" s="58">
        <f t="shared" si="48"/>
        <v>0</v>
      </c>
      <c r="AD202" s="58">
        <f t="shared" si="49"/>
        <v>0</v>
      </c>
    </row>
    <row r="203" spans="2:30" x14ac:dyDescent="0.25">
      <c r="B203" s="26">
        <v>182</v>
      </c>
      <c r="C203" s="52"/>
      <c r="D203" s="54"/>
      <c r="E203" s="54"/>
      <c r="F203" s="54"/>
      <c r="G203" s="54"/>
      <c r="H203" s="54"/>
      <c r="I203" s="54"/>
      <c r="J203" s="54"/>
      <c r="K203" s="126"/>
      <c r="L203" s="54"/>
      <c r="M203" s="44">
        <f t="shared" si="50"/>
        <v>0</v>
      </c>
      <c r="N203" s="15"/>
      <c r="O203" s="16"/>
      <c r="Q203" s="58">
        <f t="shared" si="36"/>
        <v>0</v>
      </c>
      <c r="R203" s="58">
        <f t="shared" si="37"/>
        <v>0</v>
      </c>
      <c r="S203" s="58">
        <f t="shared" si="38"/>
        <v>0</v>
      </c>
      <c r="T203" s="58">
        <f t="shared" si="39"/>
        <v>0</v>
      </c>
      <c r="U203" s="58">
        <f t="shared" si="40"/>
        <v>0</v>
      </c>
      <c r="V203" s="58">
        <f t="shared" si="41"/>
        <v>0</v>
      </c>
      <c r="W203" s="58">
        <f t="shared" si="42"/>
        <v>0</v>
      </c>
      <c r="X203" s="58">
        <f t="shared" si="43"/>
        <v>0</v>
      </c>
      <c r="Y203" s="58">
        <f t="shared" si="44"/>
        <v>0</v>
      </c>
      <c r="Z203" s="58">
        <f t="shared" si="45"/>
        <v>0</v>
      </c>
      <c r="AA203" s="58">
        <f t="shared" si="46"/>
        <v>0</v>
      </c>
      <c r="AB203" s="58">
        <f t="shared" si="47"/>
        <v>0</v>
      </c>
      <c r="AC203" s="58">
        <f t="shared" si="48"/>
        <v>0</v>
      </c>
      <c r="AD203" s="58">
        <f t="shared" si="49"/>
        <v>0</v>
      </c>
    </row>
    <row r="204" spans="2:30" x14ac:dyDescent="0.25">
      <c r="B204" s="26">
        <v>183</v>
      </c>
      <c r="C204" s="52"/>
      <c r="D204" s="54"/>
      <c r="E204" s="54"/>
      <c r="F204" s="54"/>
      <c r="G204" s="54"/>
      <c r="H204" s="54"/>
      <c r="I204" s="54"/>
      <c r="J204" s="54"/>
      <c r="K204" s="126"/>
      <c r="L204" s="54"/>
      <c r="M204" s="44">
        <f t="shared" si="50"/>
        <v>0</v>
      </c>
      <c r="N204" s="15"/>
      <c r="O204" s="16"/>
      <c r="Q204" s="58">
        <f t="shared" si="36"/>
        <v>0</v>
      </c>
      <c r="R204" s="58">
        <f t="shared" si="37"/>
        <v>0</v>
      </c>
      <c r="S204" s="58">
        <f t="shared" si="38"/>
        <v>0</v>
      </c>
      <c r="T204" s="58">
        <f t="shared" si="39"/>
        <v>0</v>
      </c>
      <c r="U204" s="58">
        <f t="shared" si="40"/>
        <v>0</v>
      </c>
      <c r="V204" s="58">
        <f t="shared" si="41"/>
        <v>0</v>
      </c>
      <c r="W204" s="58">
        <f t="shared" si="42"/>
        <v>0</v>
      </c>
      <c r="X204" s="58">
        <f t="shared" si="43"/>
        <v>0</v>
      </c>
      <c r="Y204" s="58">
        <f t="shared" si="44"/>
        <v>0</v>
      </c>
      <c r="Z204" s="58">
        <f t="shared" si="45"/>
        <v>0</v>
      </c>
      <c r="AA204" s="58">
        <f t="shared" si="46"/>
        <v>0</v>
      </c>
      <c r="AB204" s="58">
        <f t="shared" si="47"/>
        <v>0</v>
      </c>
      <c r="AC204" s="58">
        <f t="shared" si="48"/>
        <v>0</v>
      </c>
      <c r="AD204" s="58">
        <f t="shared" si="49"/>
        <v>0</v>
      </c>
    </row>
    <row r="205" spans="2:30" x14ac:dyDescent="0.25">
      <c r="B205" s="26">
        <v>184</v>
      </c>
      <c r="C205" s="52"/>
      <c r="D205" s="54"/>
      <c r="E205" s="54"/>
      <c r="F205" s="54"/>
      <c r="G205" s="54"/>
      <c r="H205" s="54"/>
      <c r="I205" s="54"/>
      <c r="J205" s="54"/>
      <c r="K205" s="126"/>
      <c r="L205" s="54"/>
      <c r="M205" s="44">
        <f t="shared" si="50"/>
        <v>0</v>
      </c>
      <c r="N205" s="15"/>
      <c r="O205" s="16"/>
      <c r="Q205" s="58">
        <f t="shared" si="36"/>
        <v>0</v>
      </c>
      <c r="R205" s="58">
        <f t="shared" si="37"/>
        <v>0</v>
      </c>
      <c r="S205" s="58">
        <f t="shared" si="38"/>
        <v>0</v>
      </c>
      <c r="T205" s="58">
        <f t="shared" si="39"/>
        <v>0</v>
      </c>
      <c r="U205" s="58">
        <f t="shared" si="40"/>
        <v>0</v>
      </c>
      <c r="V205" s="58">
        <f t="shared" si="41"/>
        <v>0</v>
      </c>
      <c r="W205" s="58">
        <f t="shared" si="42"/>
        <v>0</v>
      </c>
      <c r="X205" s="58">
        <f t="shared" si="43"/>
        <v>0</v>
      </c>
      <c r="Y205" s="58">
        <f t="shared" si="44"/>
        <v>0</v>
      </c>
      <c r="Z205" s="58">
        <f t="shared" si="45"/>
        <v>0</v>
      </c>
      <c r="AA205" s="58">
        <f t="shared" si="46"/>
        <v>0</v>
      </c>
      <c r="AB205" s="58">
        <f t="shared" si="47"/>
        <v>0</v>
      </c>
      <c r="AC205" s="58">
        <f t="shared" si="48"/>
        <v>0</v>
      </c>
      <c r="AD205" s="58">
        <f t="shared" si="49"/>
        <v>0</v>
      </c>
    </row>
    <row r="206" spans="2:30" x14ac:dyDescent="0.25">
      <c r="B206" s="26">
        <v>185</v>
      </c>
      <c r="C206" s="52"/>
      <c r="D206" s="54"/>
      <c r="E206" s="54"/>
      <c r="F206" s="54"/>
      <c r="G206" s="54"/>
      <c r="H206" s="54"/>
      <c r="I206" s="54"/>
      <c r="J206" s="54"/>
      <c r="K206" s="126"/>
      <c r="L206" s="54"/>
      <c r="M206" s="44">
        <f t="shared" si="50"/>
        <v>0</v>
      </c>
      <c r="N206" s="15"/>
      <c r="O206" s="16"/>
      <c r="Q206" s="58">
        <f t="shared" si="36"/>
        <v>0</v>
      </c>
      <c r="R206" s="58">
        <f t="shared" si="37"/>
        <v>0</v>
      </c>
      <c r="S206" s="58">
        <f t="shared" si="38"/>
        <v>0</v>
      </c>
      <c r="T206" s="58">
        <f t="shared" si="39"/>
        <v>0</v>
      </c>
      <c r="U206" s="58">
        <f t="shared" si="40"/>
        <v>0</v>
      </c>
      <c r="V206" s="58">
        <f t="shared" si="41"/>
        <v>0</v>
      </c>
      <c r="W206" s="58">
        <f t="shared" si="42"/>
        <v>0</v>
      </c>
      <c r="X206" s="58">
        <f t="shared" si="43"/>
        <v>0</v>
      </c>
      <c r="Y206" s="58">
        <f t="shared" si="44"/>
        <v>0</v>
      </c>
      <c r="Z206" s="58">
        <f t="shared" si="45"/>
        <v>0</v>
      </c>
      <c r="AA206" s="58">
        <f t="shared" si="46"/>
        <v>0</v>
      </c>
      <c r="AB206" s="58">
        <f t="shared" si="47"/>
        <v>0</v>
      </c>
      <c r="AC206" s="58">
        <f t="shared" si="48"/>
        <v>0</v>
      </c>
      <c r="AD206" s="58">
        <f t="shared" si="49"/>
        <v>0</v>
      </c>
    </row>
    <row r="207" spans="2:30" x14ac:dyDescent="0.25">
      <c r="B207" s="26">
        <v>186</v>
      </c>
      <c r="C207" s="52"/>
      <c r="D207" s="54"/>
      <c r="E207" s="54"/>
      <c r="F207" s="54"/>
      <c r="G207" s="54"/>
      <c r="H207" s="54"/>
      <c r="I207" s="54"/>
      <c r="J207" s="54"/>
      <c r="K207" s="126"/>
      <c r="L207" s="54"/>
      <c r="M207" s="44">
        <f t="shared" si="50"/>
        <v>0</v>
      </c>
      <c r="N207" s="15"/>
      <c r="O207" s="16"/>
      <c r="Q207" s="58">
        <f t="shared" si="36"/>
        <v>0</v>
      </c>
      <c r="R207" s="58">
        <f t="shared" si="37"/>
        <v>0</v>
      </c>
      <c r="S207" s="58">
        <f t="shared" si="38"/>
        <v>0</v>
      </c>
      <c r="T207" s="58">
        <f t="shared" si="39"/>
        <v>0</v>
      </c>
      <c r="U207" s="58">
        <f t="shared" si="40"/>
        <v>0</v>
      </c>
      <c r="V207" s="58">
        <f t="shared" si="41"/>
        <v>0</v>
      </c>
      <c r="W207" s="58">
        <f t="shared" si="42"/>
        <v>0</v>
      </c>
      <c r="X207" s="58">
        <f t="shared" si="43"/>
        <v>0</v>
      </c>
      <c r="Y207" s="58">
        <f t="shared" si="44"/>
        <v>0</v>
      </c>
      <c r="Z207" s="58">
        <f t="shared" si="45"/>
        <v>0</v>
      </c>
      <c r="AA207" s="58">
        <f t="shared" si="46"/>
        <v>0</v>
      </c>
      <c r="AB207" s="58">
        <f t="shared" si="47"/>
        <v>0</v>
      </c>
      <c r="AC207" s="58">
        <f t="shared" si="48"/>
        <v>0</v>
      </c>
      <c r="AD207" s="58">
        <f t="shared" si="49"/>
        <v>0</v>
      </c>
    </row>
    <row r="208" spans="2:30" x14ac:dyDescent="0.25">
      <c r="B208" s="26">
        <v>187</v>
      </c>
      <c r="C208" s="52"/>
      <c r="D208" s="54"/>
      <c r="E208" s="54"/>
      <c r="F208" s="54"/>
      <c r="G208" s="54"/>
      <c r="H208" s="54"/>
      <c r="I208" s="54"/>
      <c r="J208" s="54"/>
      <c r="K208" s="126"/>
      <c r="L208" s="54"/>
      <c r="M208" s="44">
        <f t="shared" si="50"/>
        <v>0</v>
      </c>
      <c r="N208" s="15"/>
      <c r="O208" s="16"/>
      <c r="Q208" s="58">
        <f t="shared" si="36"/>
        <v>0</v>
      </c>
      <c r="R208" s="58">
        <f t="shared" si="37"/>
        <v>0</v>
      </c>
      <c r="S208" s="58">
        <f t="shared" si="38"/>
        <v>0</v>
      </c>
      <c r="T208" s="58">
        <f t="shared" si="39"/>
        <v>0</v>
      </c>
      <c r="U208" s="58">
        <f t="shared" si="40"/>
        <v>0</v>
      </c>
      <c r="V208" s="58">
        <f t="shared" si="41"/>
        <v>0</v>
      </c>
      <c r="W208" s="58">
        <f t="shared" si="42"/>
        <v>0</v>
      </c>
      <c r="X208" s="58">
        <f t="shared" si="43"/>
        <v>0</v>
      </c>
      <c r="Y208" s="58">
        <f t="shared" si="44"/>
        <v>0</v>
      </c>
      <c r="Z208" s="58">
        <f t="shared" si="45"/>
        <v>0</v>
      </c>
      <c r="AA208" s="58">
        <f t="shared" si="46"/>
        <v>0</v>
      </c>
      <c r="AB208" s="58">
        <f t="shared" si="47"/>
        <v>0</v>
      </c>
      <c r="AC208" s="58">
        <f t="shared" si="48"/>
        <v>0</v>
      </c>
      <c r="AD208" s="58">
        <f t="shared" si="49"/>
        <v>0</v>
      </c>
    </row>
    <row r="209" spans="2:30" x14ac:dyDescent="0.25">
      <c r="B209" s="26">
        <v>188</v>
      </c>
      <c r="C209" s="52"/>
      <c r="D209" s="54"/>
      <c r="E209" s="54"/>
      <c r="F209" s="54"/>
      <c r="G209" s="54"/>
      <c r="H209" s="54"/>
      <c r="I209" s="54"/>
      <c r="J209" s="54"/>
      <c r="K209" s="126"/>
      <c r="L209" s="54"/>
      <c r="M209" s="44">
        <f t="shared" si="50"/>
        <v>0</v>
      </c>
      <c r="N209" s="15"/>
      <c r="O209" s="16"/>
      <c r="Q209" s="58">
        <f t="shared" si="36"/>
        <v>0</v>
      </c>
      <c r="R209" s="58">
        <f t="shared" si="37"/>
        <v>0</v>
      </c>
      <c r="S209" s="58">
        <f t="shared" si="38"/>
        <v>0</v>
      </c>
      <c r="T209" s="58">
        <f t="shared" si="39"/>
        <v>0</v>
      </c>
      <c r="U209" s="58">
        <f t="shared" si="40"/>
        <v>0</v>
      </c>
      <c r="V209" s="58">
        <f t="shared" si="41"/>
        <v>0</v>
      </c>
      <c r="W209" s="58">
        <f t="shared" si="42"/>
        <v>0</v>
      </c>
      <c r="X209" s="58">
        <f t="shared" si="43"/>
        <v>0</v>
      </c>
      <c r="Y209" s="58">
        <f t="shared" si="44"/>
        <v>0</v>
      </c>
      <c r="Z209" s="58">
        <f t="shared" si="45"/>
        <v>0</v>
      </c>
      <c r="AA209" s="58">
        <f t="shared" si="46"/>
        <v>0</v>
      </c>
      <c r="AB209" s="58">
        <f t="shared" si="47"/>
        <v>0</v>
      </c>
      <c r="AC209" s="58">
        <f t="shared" si="48"/>
        <v>0</v>
      </c>
      <c r="AD209" s="58">
        <f t="shared" si="49"/>
        <v>0</v>
      </c>
    </row>
    <row r="210" spans="2:30" x14ac:dyDescent="0.25">
      <c r="B210" s="26">
        <v>189</v>
      </c>
      <c r="C210" s="52"/>
      <c r="D210" s="54"/>
      <c r="E210" s="54"/>
      <c r="F210" s="54"/>
      <c r="G210" s="54"/>
      <c r="H210" s="54"/>
      <c r="I210" s="54"/>
      <c r="J210" s="54"/>
      <c r="K210" s="126"/>
      <c r="L210" s="54"/>
      <c r="M210" s="44">
        <f t="shared" si="50"/>
        <v>0</v>
      </c>
      <c r="N210" s="15"/>
      <c r="O210" s="16"/>
      <c r="Q210" s="58">
        <f t="shared" si="36"/>
        <v>0</v>
      </c>
      <c r="R210" s="58">
        <f t="shared" si="37"/>
        <v>0</v>
      </c>
      <c r="S210" s="58">
        <f t="shared" si="38"/>
        <v>0</v>
      </c>
      <c r="T210" s="58">
        <f t="shared" si="39"/>
        <v>0</v>
      </c>
      <c r="U210" s="58">
        <f t="shared" si="40"/>
        <v>0</v>
      </c>
      <c r="V210" s="58">
        <f t="shared" si="41"/>
        <v>0</v>
      </c>
      <c r="W210" s="58">
        <f t="shared" si="42"/>
        <v>0</v>
      </c>
      <c r="X210" s="58">
        <f t="shared" si="43"/>
        <v>0</v>
      </c>
      <c r="Y210" s="58">
        <f t="shared" si="44"/>
        <v>0</v>
      </c>
      <c r="Z210" s="58">
        <f t="shared" si="45"/>
        <v>0</v>
      </c>
      <c r="AA210" s="58">
        <f t="shared" si="46"/>
        <v>0</v>
      </c>
      <c r="AB210" s="58">
        <f t="shared" si="47"/>
        <v>0</v>
      </c>
      <c r="AC210" s="58">
        <f t="shared" si="48"/>
        <v>0</v>
      </c>
      <c r="AD210" s="58">
        <f t="shared" si="49"/>
        <v>0</v>
      </c>
    </row>
    <row r="211" spans="2:30" x14ac:dyDescent="0.25">
      <c r="B211" s="26">
        <v>190</v>
      </c>
      <c r="C211" s="52"/>
      <c r="D211" s="54"/>
      <c r="E211" s="54"/>
      <c r="F211" s="54"/>
      <c r="G211" s="54"/>
      <c r="H211" s="54"/>
      <c r="I211" s="54"/>
      <c r="J211" s="54"/>
      <c r="K211" s="126"/>
      <c r="L211" s="54"/>
      <c r="M211" s="44">
        <f t="shared" si="50"/>
        <v>0</v>
      </c>
      <c r="N211" s="15"/>
      <c r="O211" s="16"/>
      <c r="Q211" s="58">
        <f t="shared" si="36"/>
        <v>0</v>
      </c>
      <c r="R211" s="58">
        <f t="shared" si="37"/>
        <v>0</v>
      </c>
      <c r="S211" s="58">
        <f t="shared" si="38"/>
        <v>0</v>
      </c>
      <c r="T211" s="58">
        <f t="shared" si="39"/>
        <v>0</v>
      </c>
      <c r="U211" s="58">
        <f t="shared" si="40"/>
        <v>0</v>
      </c>
      <c r="V211" s="58">
        <f t="shared" si="41"/>
        <v>0</v>
      </c>
      <c r="W211" s="58">
        <f t="shared" si="42"/>
        <v>0</v>
      </c>
      <c r="X211" s="58">
        <f t="shared" si="43"/>
        <v>0</v>
      </c>
      <c r="Y211" s="58">
        <f t="shared" si="44"/>
        <v>0</v>
      </c>
      <c r="Z211" s="58">
        <f t="shared" si="45"/>
        <v>0</v>
      </c>
      <c r="AA211" s="58">
        <f t="shared" si="46"/>
        <v>0</v>
      </c>
      <c r="AB211" s="58">
        <f t="shared" si="47"/>
        <v>0</v>
      </c>
      <c r="AC211" s="58">
        <f t="shared" si="48"/>
        <v>0</v>
      </c>
      <c r="AD211" s="58">
        <f t="shared" si="49"/>
        <v>0</v>
      </c>
    </row>
    <row r="212" spans="2:30" x14ac:dyDescent="0.25">
      <c r="B212" s="26">
        <v>191</v>
      </c>
      <c r="C212" s="52"/>
      <c r="D212" s="54"/>
      <c r="E212" s="54"/>
      <c r="F212" s="54"/>
      <c r="G212" s="54"/>
      <c r="H212" s="54"/>
      <c r="I212" s="54"/>
      <c r="J212" s="54"/>
      <c r="K212" s="126"/>
      <c r="L212" s="54"/>
      <c r="M212" s="44">
        <f t="shared" si="50"/>
        <v>0</v>
      </c>
      <c r="N212" s="15"/>
      <c r="O212" s="16"/>
      <c r="Q212" s="58">
        <f t="shared" si="36"/>
        <v>0</v>
      </c>
      <c r="R212" s="58">
        <f t="shared" si="37"/>
        <v>0</v>
      </c>
      <c r="S212" s="58">
        <f t="shared" si="38"/>
        <v>0</v>
      </c>
      <c r="T212" s="58">
        <f t="shared" si="39"/>
        <v>0</v>
      </c>
      <c r="U212" s="58">
        <f t="shared" si="40"/>
        <v>0</v>
      </c>
      <c r="V212" s="58">
        <f t="shared" si="41"/>
        <v>0</v>
      </c>
      <c r="W212" s="58">
        <f t="shared" si="42"/>
        <v>0</v>
      </c>
      <c r="X212" s="58">
        <f t="shared" si="43"/>
        <v>0</v>
      </c>
      <c r="Y212" s="58">
        <f t="shared" si="44"/>
        <v>0</v>
      </c>
      <c r="Z212" s="58">
        <f t="shared" si="45"/>
        <v>0</v>
      </c>
      <c r="AA212" s="58">
        <f t="shared" si="46"/>
        <v>0</v>
      </c>
      <c r="AB212" s="58">
        <f t="shared" si="47"/>
        <v>0</v>
      </c>
      <c r="AC212" s="58">
        <f t="shared" si="48"/>
        <v>0</v>
      </c>
      <c r="AD212" s="58">
        <f t="shared" si="49"/>
        <v>0</v>
      </c>
    </row>
    <row r="213" spans="2:30" x14ac:dyDescent="0.25">
      <c r="B213" s="26">
        <v>192</v>
      </c>
      <c r="C213" s="52"/>
      <c r="D213" s="54"/>
      <c r="E213" s="54"/>
      <c r="F213" s="54"/>
      <c r="G213" s="54"/>
      <c r="H213" s="54"/>
      <c r="I213" s="54"/>
      <c r="J213" s="54"/>
      <c r="K213" s="126"/>
      <c r="L213" s="54"/>
      <c r="M213" s="44">
        <f t="shared" si="50"/>
        <v>0</v>
      </c>
      <c r="N213" s="15"/>
      <c r="O213" s="16"/>
      <c r="Q213" s="58">
        <f t="shared" si="36"/>
        <v>0</v>
      </c>
      <c r="R213" s="58">
        <f t="shared" si="37"/>
        <v>0</v>
      </c>
      <c r="S213" s="58">
        <f t="shared" si="38"/>
        <v>0</v>
      </c>
      <c r="T213" s="58">
        <f t="shared" si="39"/>
        <v>0</v>
      </c>
      <c r="U213" s="58">
        <f t="shared" si="40"/>
        <v>0</v>
      </c>
      <c r="V213" s="58">
        <f t="shared" si="41"/>
        <v>0</v>
      </c>
      <c r="W213" s="58">
        <f t="shared" si="42"/>
        <v>0</v>
      </c>
      <c r="X213" s="58">
        <f t="shared" si="43"/>
        <v>0</v>
      </c>
      <c r="Y213" s="58">
        <f t="shared" si="44"/>
        <v>0</v>
      </c>
      <c r="Z213" s="58">
        <f t="shared" si="45"/>
        <v>0</v>
      </c>
      <c r="AA213" s="58">
        <f t="shared" si="46"/>
        <v>0</v>
      </c>
      <c r="AB213" s="58">
        <f t="shared" si="47"/>
        <v>0</v>
      </c>
      <c r="AC213" s="58">
        <f t="shared" si="48"/>
        <v>0</v>
      </c>
      <c r="AD213" s="58">
        <f t="shared" si="49"/>
        <v>0</v>
      </c>
    </row>
    <row r="214" spans="2:30" x14ac:dyDescent="0.25">
      <c r="B214" s="26">
        <v>193</v>
      </c>
      <c r="C214" s="52"/>
      <c r="D214" s="54"/>
      <c r="E214" s="54"/>
      <c r="F214" s="54"/>
      <c r="G214" s="54"/>
      <c r="H214" s="54"/>
      <c r="I214" s="54"/>
      <c r="J214" s="54"/>
      <c r="K214" s="126"/>
      <c r="L214" s="54"/>
      <c r="M214" s="44">
        <f t="shared" si="50"/>
        <v>0</v>
      </c>
      <c r="N214" s="15"/>
      <c r="O214" s="16"/>
      <c r="Q214" s="58">
        <f t="shared" si="36"/>
        <v>0</v>
      </c>
      <c r="R214" s="58">
        <f t="shared" si="37"/>
        <v>0</v>
      </c>
      <c r="S214" s="58">
        <f t="shared" si="38"/>
        <v>0</v>
      </c>
      <c r="T214" s="58">
        <f t="shared" si="39"/>
        <v>0</v>
      </c>
      <c r="U214" s="58">
        <f t="shared" si="40"/>
        <v>0</v>
      </c>
      <c r="V214" s="58">
        <f t="shared" si="41"/>
        <v>0</v>
      </c>
      <c r="W214" s="58">
        <f t="shared" si="42"/>
        <v>0</v>
      </c>
      <c r="X214" s="58">
        <f t="shared" si="43"/>
        <v>0</v>
      </c>
      <c r="Y214" s="58">
        <f t="shared" si="44"/>
        <v>0</v>
      </c>
      <c r="Z214" s="58">
        <f t="shared" si="45"/>
        <v>0</v>
      </c>
      <c r="AA214" s="58">
        <f t="shared" si="46"/>
        <v>0</v>
      </c>
      <c r="AB214" s="58">
        <f t="shared" si="47"/>
        <v>0</v>
      </c>
      <c r="AC214" s="58">
        <f t="shared" si="48"/>
        <v>0</v>
      </c>
      <c r="AD214" s="58">
        <f t="shared" si="49"/>
        <v>0</v>
      </c>
    </row>
    <row r="215" spans="2:30" x14ac:dyDescent="0.25">
      <c r="B215" s="26">
        <v>194</v>
      </c>
      <c r="C215" s="52"/>
      <c r="D215" s="54"/>
      <c r="E215" s="54"/>
      <c r="F215" s="54"/>
      <c r="G215" s="54"/>
      <c r="H215" s="54"/>
      <c r="I215" s="54"/>
      <c r="J215" s="54"/>
      <c r="K215" s="126"/>
      <c r="L215" s="54"/>
      <c r="M215" s="44">
        <f t="shared" si="50"/>
        <v>0</v>
      </c>
      <c r="N215" s="15"/>
      <c r="O215" s="16"/>
      <c r="Q215" s="58">
        <f t="shared" ref="Q215:Q271" si="51">IF(AND($F215="n",OR($H215="r", $H215="d", $H215="b")), 20*I215, 0)</f>
        <v>0</v>
      </c>
      <c r="R215" s="58">
        <f t="shared" ref="R215:R271" si="52">IF(AND($F215="y",OR($H215="r", $H215="d", $H215="b")), 40*I215, 0)</f>
        <v>0</v>
      </c>
      <c r="S215" s="58">
        <f t="shared" ref="S215:S271" si="53">IF(AND($F215="n",OR($H215="ri")), 20*I215, 0)</f>
        <v>0</v>
      </c>
      <c r="T215" s="58">
        <f t="shared" ref="T215:T271" si="54">IF(AND($F215="y",OR($H215="ri")), 40*I215, 0)</f>
        <v>0</v>
      </c>
      <c r="U215" s="58">
        <f t="shared" ref="U215:U271" si="55">IF(AND($F215="n",OR($H215="f")), 20*I215, 0)</f>
        <v>0</v>
      </c>
      <c r="V215" s="58">
        <f t="shared" ref="V215:V271" si="56">IF(AND($F215="y",OR($H215="f")), 40*I215, 0)</f>
        <v>0</v>
      </c>
      <c r="W215" s="58">
        <f t="shared" ref="W215:W271" si="57">IF(AND($F215="n",OR($H215="p", $H215="h")),20*I215, 0)</f>
        <v>0</v>
      </c>
      <c r="X215" s="58">
        <f t="shared" ref="X215:X271" si="58">IF(AND($F215="y",OR($H215="p", $H215="h")),40*I215, 0)</f>
        <v>0</v>
      </c>
      <c r="Y215" s="58">
        <f t="shared" ref="Y215:Y271" si="59">IF(AND($F215="n",$J215="b"),10*K215, 0)</f>
        <v>0</v>
      </c>
      <c r="Z215" s="58">
        <f t="shared" ref="Z215:Z271" si="60">IF(AND($F215="y",$J215="b"),20*K215, 0)</f>
        <v>0</v>
      </c>
      <c r="AA215" s="58">
        <f t="shared" ref="AA215:AA271" si="61">IF(AND($F215="n",$J215="c"),20*K215, 0)</f>
        <v>0</v>
      </c>
      <c r="AB215" s="58">
        <f t="shared" ref="AB215:AB271" si="62">IF(AND($F215="y",$J215="c"),40*K215, 0)</f>
        <v>0</v>
      </c>
      <c r="AC215" s="58">
        <f t="shared" ref="AC215:AC271" si="63">IF(F215="n",L215*1,0)</f>
        <v>0</v>
      </c>
      <c r="AD215" s="58">
        <f t="shared" ref="AD215:AD271" si="64">IF(F215="y",L215*2,0)</f>
        <v>0</v>
      </c>
    </row>
    <row r="216" spans="2:30" x14ac:dyDescent="0.25">
      <c r="B216" s="26">
        <v>195</v>
      </c>
      <c r="C216" s="52"/>
      <c r="D216" s="54"/>
      <c r="E216" s="54"/>
      <c r="F216" s="54"/>
      <c r="G216" s="54"/>
      <c r="H216" s="54"/>
      <c r="I216" s="54"/>
      <c r="J216" s="54"/>
      <c r="K216" s="126"/>
      <c r="L216" s="54"/>
      <c r="M216" s="44">
        <f t="shared" ref="M216:M271" si="65">IF(AND(C216&lt;&gt;"",D216&lt;&gt;"",E216&lt;&gt;"",F216&lt;&gt;"",G216&lt;&gt;"",H216&lt;&gt;"",I216&lt;&gt;"",J216&lt;&gt;""),SUM(Q216:AD216),0)</f>
        <v>0</v>
      </c>
      <c r="N216" s="15"/>
      <c r="O216" s="16"/>
      <c r="Q216" s="58">
        <f t="shared" si="51"/>
        <v>0</v>
      </c>
      <c r="R216" s="58">
        <f t="shared" si="52"/>
        <v>0</v>
      </c>
      <c r="S216" s="58">
        <f t="shared" si="53"/>
        <v>0</v>
      </c>
      <c r="T216" s="58">
        <f t="shared" si="54"/>
        <v>0</v>
      </c>
      <c r="U216" s="58">
        <f t="shared" si="55"/>
        <v>0</v>
      </c>
      <c r="V216" s="58">
        <f t="shared" si="56"/>
        <v>0</v>
      </c>
      <c r="W216" s="58">
        <f t="shared" si="57"/>
        <v>0</v>
      </c>
      <c r="X216" s="58">
        <f t="shared" si="58"/>
        <v>0</v>
      </c>
      <c r="Y216" s="58">
        <f t="shared" si="59"/>
        <v>0</v>
      </c>
      <c r="Z216" s="58">
        <f t="shared" si="60"/>
        <v>0</v>
      </c>
      <c r="AA216" s="58">
        <f t="shared" si="61"/>
        <v>0</v>
      </c>
      <c r="AB216" s="58">
        <f t="shared" si="62"/>
        <v>0</v>
      </c>
      <c r="AC216" s="58">
        <f t="shared" si="63"/>
        <v>0</v>
      </c>
      <c r="AD216" s="58">
        <f t="shared" si="64"/>
        <v>0</v>
      </c>
    </row>
    <row r="217" spans="2:30" x14ac:dyDescent="0.25">
      <c r="B217" s="26">
        <v>196</v>
      </c>
      <c r="C217" s="52"/>
      <c r="D217" s="54"/>
      <c r="E217" s="54"/>
      <c r="F217" s="54"/>
      <c r="G217" s="54"/>
      <c r="H217" s="54"/>
      <c r="I217" s="54"/>
      <c r="J217" s="54"/>
      <c r="K217" s="126"/>
      <c r="L217" s="54"/>
      <c r="M217" s="44">
        <f t="shared" si="65"/>
        <v>0</v>
      </c>
      <c r="N217" s="15"/>
      <c r="O217" s="16"/>
      <c r="Q217" s="58">
        <f t="shared" si="51"/>
        <v>0</v>
      </c>
      <c r="R217" s="58">
        <f t="shared" si="52"/>
        <v>0</v>
      </c>
      <c r="S217" s="58">
        <f t="shared" si="53"/>
        <v>0</v>
      </c>
      <c r="T217" s="58">
        <f t="shared" si="54"/>
        <v>0</v>
      </c>
      <c r="U217" s="58">
        <f t="shared" si="55"/>
        <v>0</v>
      </c>
      <c r="V217" s="58">
        <f t="shared" si="56"/>
        <v>0</v>
      </c>
      <c r="W217" s="58">
        <f t="shared" si="57"/>
        <v>0</v>
      </c>
      <c r="X217" s="58">
        <f t="shared" si="58"/>
        <v>0</v>
      </c>
      <c r="Y217" s="58">
        <f t="shared" si="59"/>
        <v>0</v>
      </c>
      <c r="Z217" s="58">
        <f t="shared" si="60"/>
        <v>0</v>
      </c>
      <c r="AA217" s="58">
        <f t="shared" si="61"/>
        <v>0</v>
      </c>
      <c r="AB217" s="58">
        <f t="shared" si="62"/>
        <v>0</v>
      </c>
      <c r="AC217" s="58">
        <f t="shared" si="63"/>
        <v>0</v>
      </c>
      <c r="AD217" s="58">
        <f t="shared" si="64"/>
        <v>0</v>
      </c>
    </row>
    <row r="218" spans="2:30" x14ac:dyDescent="0.25">
      <c r="B218" s="26">
        <v>197</v>
      </c>
      <c r="C218" s="52"/>
      <c r="D218" s="54"/>
      <c r="E218" s="54"/>
      <c r="F218" s="54"/>
      <c r="G218" s="54"/>
      <c r="H218" s="54"/>
      <c r="I218" s="54"/>
      <c r="J218" s="54"/>
      <c r="K218" s="126"/>
      <c r="L218" s="54"/>
      <c r="M218" s="44">
        <f t="shared" si="65"/>
        <v>0</v>
      </c>
      <c r="N218" s="15"/>
      <c r="O218" s="16"/>
      <c r="Q218" s="58">
        <f t="shared" si="51"/>
        <v>0</v>
      </c>
      <c r="R218" s="58">
        <f t="shared" si="52"/>
        <v>0</v>
      </c>
      <c r="S218" s="58">
        <f t="shared" si="53"/>
        <v>0</v>
      </c>
      <c r="T218" s="58">
        <f t="shared" si="54"/>
        <v>0</v>
      </c>
      <c r="U218" s="58">
        <f t="shared" si="55"/>
        <v>0</v>
      </c>
      <c r="V218" s="58">
        <f t="shared" si="56"/>
        <v>0</v>
      </c>
      <c r="W218" s="58">
        <f t="shared" si="57"/>
        <v>0</v>
      </c>
      <c r="X218" s="58">
        <f t="shared" si="58"/>
        <v>0</v>
      </c>
      <c r="Y218" s="58">
        <f t="shared" si="59"/>
        <v>0</v>
      </c>
      <c r="Z218" s="58">
        <f t="shared" si="60"/>
        <v>0</v>
      </c>
      <c r="AA218" s="58">
        <f t="shared" si="61"/>
        <v>0</v>
      </c>
      <c r="AB218" s="58">
        <f t="shared" si="62"/>
        <v>0</v>
      </c>
      <c r="AC218" s="58">
        <f t="shared" si="63"/>
        <v>0</v>
      </c>
      <c r="AD218" s="58">
        <f t="shared" si="64"/>
        <v>0</v>
      </c>
    </row>
    <row r="219" spans="2:30" x14ac:dyDescent="0.25">
      <c r="B219" s="26">
        <v>198</v>
      </c>
      <c r="C219" s="52"/>
      <c r="D219" s="54"/>
      <c r="E219" s="54"/>
      <c r="F219" s="54"/>
      <c r="G219" s="54"/>
      <c r="H219" s="54"/>
      <c r="I219" s="54"/>
      <c r="J219" s="54"/>
      <c r="K219" s="126"/>
      <c r="L219" s="54"/>
      <c r="M219" s="44">
        <f t="shared" si="65"/>
        <v>0</v>
      </c>
      <c r="N219" s="15"/>
      <c r="O219" s="16"/>
      <c r="Q219" s="58">
        <f t="shared" si="51"/>
        <v>0</v>
      </c>
      <c r="R219" s="58">
        <f t="shared" si="52"/>
        <v>0</v>
      </c>
      <c r="S219" s="58">
        <f t="shared" si="53"/>
        <v>0</v>
      </c>
      <c r="T219" s="58">
        <f t="shared" si="54"/>
        <v>0</v>
      </c>
      <c r="U219" s="58">
        <f t="shared" si="55"/>
        <v>0</v>
      </c>
      <c r="V219" s="58">
        <f t="shared" si="56"/>
        <v>0</v>
      </c>
      <c r="W219" s="58">
        <f t="shared" si="57"/>
        <v>0</v>
      </c>
      <c r="X219" s="58">
        <f t="shared" si="58"/>
        <v>0</v>
      </c>
      <c r="Y219" s="58">
        <f t="shared" si="59"/>
        <v>0</v>
      </c>
      <c r="Z219" s="58">
        <f t="shared" si="60"/>
        <v>0</v>
      </c>
      <c r="AA219" s="58">
        <f t="shared" si="61"/>
        <v>0</v>
      </c>
      <c r="AB219" s="58">
        <f t="shared" si="62"/>
        <v>0</v>
      </c>
      <c r="AC219" s="58">
        <f t="shared" si="63"/>
        <v>0</v>
      </c>
      <c r="AD219" s="58">
        <f t="shared" si="64"/>
        <v>0</v>
      </c>
    </row>
    <row r="220" spans="2:30" x14ac:dyDescent="0.25">
      <c r="B220" s="26">
        <v>199</v>
      </c>
      <c r="C220" s="52"/>
      <c r="D220" s="54"/>
      <c r="E220" s="54"/>
      <c r="F220" s="54"/>
      <c r="G220" s="54"/>
      <c r="H220" s="54"/>
      <c r="I220" s="54"/>
      <c r="J220" s="54"/>
      <c r="K220" s="126"/>
      <c r="L220" s="54"/>
      <c r="M220" s="44">
        <f t="shared" si="65"/>
        <v>0</v>
      </c>
      <c r="N220" s="15"/>
      <c r="O220" s="16"/>
      <c r="Q220" s="58">
        <f t="shared" si="51"/>
        <v>0</v>
      </c>
      <c r="R220" s="58">
        <f t="shared" si="52"/>
        <v>0</v>
      </c>
      <c r="S220" s="58">
        <f t="shared" si="53"/>
        <v>0</v>
      </c>
      <c r="T220" s="58">
        <f t="shared" si="54"/>
        <v>0</v>
      </c>
      <c r="U220" s="58">
        <f t="shared" si="55"/>
        <v>0</v>
      </c>
      <c r="V220" s="58">
        <f t="shared" si="56"/>
        <v>0</v>
      </c>
      <c r="W220" s="58">
        <f t="shared" si="57"/>
        <v>0</v>
      </c>
      <c r="X220" s="58">
        <f t="shared" si="58"/>
        <v>0</v>
      </c>
      <c r="Y220" s="58">
        <f t="shared" si="59"/>
        <v>0</v>
      </c>
      <c r="Z220" s="58">
        <f t="shared" si="60"/>
        <v>0</v>
      </c>
      <c r="AA220" s="58">
        <f t="shared" si="61"/>
        <v>0</v>
      </c>
      <c r="AB220" s="58">
        <f t="shared" si="62"/>
        <v>0</v>
      </c>
      <c r="AC220" s="58">
        <f t="shared" si="63"/>
        <v>0</v>
      </c>
      <c r="AD220" s="58">
        <f t="shared" si="64"/>
        <v>0</v>
      </c>
    </row>
    <row r="221" spans="2:30" x14ac:dyDescent="0.25">
      <c r="B221" s="26">
        <v>200</v>
      </c>
      <c r="C221" s="52"/>
      <c r="D221" s="54"/>
      <c r="E221" s="54"/>
      <c r="F221" s="54"/>
      <c r="G221" s="54"/>
      <c r="H221" s="54"/>
      <c r="I221" s="54"/>
      <c r="J221" s="54"/>
      <c r="K221" s="126"/>
      <c r="L221" s="54"/>
      <c r="M221" s="44">
        <f t="shared" si="65"/>
        <v>0</v>
      </c>
      <c r="N221" s="15"/>
      <c r="O221" s="16"/>
      <c r="Q221" s="58">
        <f t="shared" si="51"/>
        <v>0</v>
      </c>
      <c r="R221" s="58">
        <f t="shared" si="52"/>
        <v>0</v>
      </c>
      <c r="S221" s="58">
        <f t="shared" si="53"/>
        <v>0</v>
      </c>
      <c r="T221" s="58">
        <f t="shared" si="54"/>
        <v>0</v>
      </c>
      <c r="U221" s="58">
        <f t="shared" si="55"/>
        <v>0</v>
      </c>
      <c r="V221" s="58">
        <f t="shared" si="56"/>
        <v>0</v>
      </c>
      <c r="W221" s="58">
        <f t="shared" si="57"/>
        <v>0</v>
      </c>
      <c r="X221" s="58">
        <f t="shared" si="58"/>
        <v>0</v>
      </c>
      <c r="Y221" s="58">
        <f t="shared" si="59"/>
        <v>0</v>
      </c>
      <c r="Z221" s="58">
        <f t="shared" si="60"/>
        <v>0</v>
      </c>
      <c r="AA221" s="58">
        <f t="shared" si="61"/>
        <v>0</v>
      </c>
      <c r="AB221" s="58">
        <f t="shared" si="62"/>
        <v>0</v>
      </c>
      <c r="AC221" s="58">
        <f t="shared" si="63"/>
        <v>0</v>
      </c>
      <c r="AD221" s="58">
        <f t="shared" si="64"/>
        <v>0</v>
      </c>
    </row>
    <row r="222" spans="2:30" x14ac:dyDescent="0.25">
      <c r="B222" s="26">
        <v>201</v>
      </c>
      <c r="C222" s="52"/>
      <c r="D222" s="54"/>
      <c r="E222" s="54"/>
      <c r="F222" s="54"/>
      <c r="G222" s="54"/>
      <c r="H222" s="54"/>
      <c r="I222" s="54"/>
      <c r="J222" s="54"/>
      <c r="K222" s="126"/>
      <c r="L222" s="54"/>
      <c r="M222" s="44">
        <f t="shared" si="65"/>
        <v>0</v>
      </c>
      <c r="N222" s="15"/>
      <c r="O222" s="16"/>
      <c r="Q222" s="58">
        <f t="shared" si="51"/>
        <v>0</v>
      </c>
      <c r="R222" s="58">
        <f t="shared" si="52"/>
        <v>0</v>
      </c>
      <c r="S222" s="58">
        <f t="shared" si="53"/>
        <v>0</v>
      </c>
      <c r="T222" s="58">
        <f t="shared" si="54"/>
        <v>0</v>
      </c>
      <c r="U222" s="58">
        <f t="shared" si="55"/>
        <v>0</v>
      </c>
      <c r="V222" s="58">
        <f t="shared" si="56"/>
        <v>0</v>
      </c>
      <c r="W222" s="58">
        <f t="shared" si="57"/>
        <v>0</v>
      </c>
      <c r="X222" s="58">
        <f t="shared" si="58"/>
        <v>0</v>
      </c>
      <c r="Y222" s="58">
        <f t="shared" si="59"/>
        <v>0</v>
      </c>
      <c r="Z222" s="58">
        <f t="shared" si="60"/>
        <v>0</v>
      </c>
      <c r="AA222" s="58">
        <f t="shared" si="61"/>
        <v>0</v>
      </c>
      <c r="AB222" s="58">
        <f t="shared" si="62"/>
        <v>0</v>
      </c>
      <c r="AC222" s="58">
        <f t="shared" si="63"/>
        <v>0</v>
      </c>
      <c r="AD222" s="58">
        <f t="shared" si="64"/>
        <v>0</v>
      </c>
    </row>
    <row r="223" spans="2:30" x14ac:dyDescent="0.25">
      <c r="B223" s="26">
        <v>202</v>
      </c>
      <c r="C223" s="52"/>
      <c r="D223" s="54"/>
      <c r="E223" s="54"/>
      <c r="F223" s="54"/>
      <c r="G223" s="54"/>
      <c r="H223" s="54"/>
      <c r="I223" s="54"/>
      <c r="J223" s="54"/>
      <c r="K223" s="126"/>
      <c r="L223" s="54"/>
      <c r="M223" s="44">
        <f t="shared" si="65"/>
        <v>0</v>
      </c>
      <c r="N223" s="15"/>
      <c r="O223" s="16"/>
      <c r="Q223" s="58">
        <f t="shared" si="51"/>
        <v>0</v>
      </c>
      <c r="R223" s="58">
        <f t="shared" si="52"/>
        <v>0</v>
      </c>
      <c r="S223" s="58">
        <f t="shared" si="53"/>
        <v>0</v>
      </c>
      <c r="T223" s="58">
        <f t="shared" si="54"/>
        <v>0</v>
      </c>
      <c r="U223" s="58">
        <f t="shared" si="55"/>
        <v>0</v>
      </c>
      <c r="V223" s="58">
        <f t="shared" si="56"/>
        <v>0</v>
      </c>
      <c r="W223" s="58">
        <f t="shared" si="57"/>
        <v>0</v>
      </c>
      <c r="X223" s="58">
        <f t="shared" si="58"/>
        <v>0</v>
      </c>
      <c r="Y223" s="58">
        <f t="shared" si="59"/>
        <v>0</v>
      </c>
      <c r="Z223" s="58">
        <f t="shared" si="60"/>
        <v>0</v>
      </c>
      <c r="AA223" s="58">
        <f t="shared" si="61"/>
        <v>0</v>
      </c>
      <c r="AB223" s="58">
        <f t="shared" si="62"/>
        <v>0</v>
      </c>
      <c r="AC223" s="58">
        <f t="shared" si="63"/>
        <v>0</v>
      </c>
      <c r="AD223" s="58">
        <f t="shared" si="64"/>
        <v>0</v>
      </c>
    </row>
    <row r="224" spans="2:30" x14ac:dyDescent="0.25">
      <c r="B224" s="26">
        <v>203</v>
      </c>
      <c r="C224" s="52"/>
      <c r="D224" s="54"/>
      <c r="E224" s="54"/>
      <c r="F224" s="54"/>
      <c r="G224" s="54"/>
      <c r="H224" s="54"/>
      <c r="I224" s="54"/>
      <c r="J224" s="54"/>
      <c r="K224" s="126"/>
      <c r="L224" s="54"/>
      <c r="M224" s="44">
        <f t="shared" si="65"/>
        <v>0</v>
      </c>
      <c r="N224" s="15"/>
      <c r="O224" s="16"/>
      <c r="Q224" s="58">
        <f t="shared" si="51"/>
        <v>0</v>
      </c>
      <c r="R224" s="58">
        <f t="shared" si="52"/>
        <v>0</v>
      </c>
      <c r="S224" s="58">
        <f t="shared" si="53"/>
        <v>0</v>
      </c>
      <c r="T224" s="58">
        <f t="shared" si="54"/>
        <v>0</v>
      </c>
      <c r="U224" s="58">
        <f t="shared" si="55"/>
        <v>0</v>
      </c>
      <c r="V224" s="58">
        <f t="shared" si="56"/>
        <v>0</v>
      </c>
      <c r="W224" s="58">
        <f t="shared" si="57"/>
        <v>0</v>
      </c>
      <c r="X224" s="58">
        <f t="shared" si="58"/>
        <v>0</v>
      </c>
      <c r="Y224" s="58">
        <f t="shared" si="59"/>
        <v>0</v>
      </c>
      <c r="Z224" s="58">
        <f t="shared" si="60"/>
        <v>0</v>
      </c>
      <c r="AA224" s="58">
        <f t="shared" si="61"/>
        <v>0</v>
      </c>
      <c r="AB224" s="58">
        <f t="shared" si="62"/>
        <v>0</v>
      </c>
      <c r="AC224" s="58">
        <f t="shared" si="63"/>
        <v>0</v>
      </c>
      <c r="AD224" s="58">
        <f t="shared" si="64"/>
        <v>0</v>
      </c>
    </row>
    <row r="225" spans="2:30" x14ac:dyDescent="0.25">
      <c r="B225" s="26">
        <v>204</v>
      </c>
      <c r="C225" s="52"/>
      <c r="D225" s="54"/>
      <c r="E225" s="54"/>
      <c r="F225" s="54"/>
      <c r="G225" s="54"/>
      <c r="H225" s="54"/>
      <c r="I225" s="54"/>
      <c r="J225" s="54"/>
      <c r="K225" s="126"/>
      <c r="L225" s="54"/>
      <c r="M225" s="44">
        <f t="shared" si="65"/>
        <v>0</v>
      </c>
      <c r="N225" s="15"/>
      <c r="O225" s="16"/>
      <c r="Q225" s="58">
        <f t="shared" si="51"/>
        <v>0</v>
      </c>
      <c r="R225" s="58">
        <f t="shared" si="52"/>
        <v>0</v>
      </c>
      <c r="S225" s="58">
        <f t="shared" si="53"/>
        <v>0</v>
      </c>
      <c r="T225" s="58">
        <f t="shared" si="54"/>
        <v>0</v>
      </c>
      <c r="U225" s="58">
        <f t="shared" si="55"/>
        <v>0</v>
      </c>
      <c r="V225" s="58">
        <f t="shared" si="56"/>
        <v>0</v>
      </c>
      <c r="W225" s="58">
        <f t="shared" si="57"/>
        <v>0</v>
      </c>
      <c r="X225" s="58">
        <f t="shared" si="58"/>
        <v>0</v>
      </c>
      <c r="Y225" s="58">
        <f t="shared" si="59"/>
        <v>0</v>
      </c>
      <c r="Z225" s="58">
        <f t="shared" si="60"/>
        <v>0</v>
      </c>
      <c r="AA225" s="58">
        <f t="shared" si="61"/>
        <v>0</v>
      </c>
      <c r="AB225" s="58">
        <f t="shared" si="62"/>
        <v>0</v>
      </c>
      <c r="AC225" s="58">
        <f t="shared" si="63"/>
        <v>0</v>
      </c>
      <c r="AD225" s="58">
        <f t="shared" si="64"/>
        <v>0</v>
      </c>
    </row>
    <row r="226" spans="2:30" x14ac:dyDescent="0.25">
      <c r="B226" s="26">
        <v>205</v>
      </c>
      <c r="C226" s="52"/>
      <c r="D226" s="54"/>
      <c r="E226" s="54"/>
      <c r="F226" s="54"/>
      <c r="G226" s="54"/>
      <c r="H226" s="54"/>
      <c r="I226" s="54"/>
      <c r="J226" s="54"/>
      <c r="K226" s="126"/>
      <c r="L226" s="54"/>
      <c r="M226" s="44">
        <f t="shared" si="65"/>
        <v>0</v>
      </c>
      <c r="N226" s="15"/>
      <c r="O226" s="16"/>
      <c r="Q226" s="58">
        <f t="shared" si="51"/>
        <v>0</v>
      </c>
      <c r="R226" s="58">
        <f t="shared" si="52"/>
        <v>0</v>
      </c>
      <c r="S226" s="58">
        <f t="shared" si="53"/>
        <v>0</v>
      </c>
      <c r="T226" s="58">
        <f t="shared" si="54"/>
        <v>0</v>
      </c>
      <c r="U226" s="58">
        <f t="shared" si="55"/>
        <v>0</v>
      </c>
      <c r="V226" s="58">
        <f t="shared" si="56"/>
        <v>0</v>
      </c>
      <c r="W226" s="58">
        <f t="shared" si="57"/>
        <v>0</v>
      </c>
      <c r="X226" s="58">
        <f t="shared" si="58"/>
        <v>0</v>
      </c>
      <c r="Y226" s="58">
        <f t="shared" si="59"/>
        <v>0</v>
      </c>
      <c r="Z226" s="58">
        <f t="shared" si="60"/>
        <v>0</v>
      </c>
      <c r="AA226" s="58">
        <f t="shared" si="61"/>
        <v>0</v>
      </c>
      <c r="AB226" s="58">
        <f t="shared" si="62"/>
        <v>0</v>
      </c>
      <c r="AC226" s="58">
        <f t="shared" si="63"/>
        <v>0</v>
      </c>
      <c r="AD226" s="58">
        <f t="shared" si="64"/>
        <v>0</v>
      </c>
    </row>
    <row r="227" spans="2:30" x14ac:dyDescent="0.25">
      <c r="B227" s="26">
        <v>206</v>
      </c>
      <c r="C227" s="52"/>
      <c r="D227" s="54"/>
      <c r="E227" s="54"/>
      <c r="F227" s="54"/>
      <c r="G227" s="54"/>
      <c r="H227" s="54"/>
      <c r="I227" s="54"/>
      <c r="J227" s="54"/>
      <c r="K227" s="126"/>
      <c r="L227" s="54"/>
      <c r="M227" s="44">
        <f t="shared" si="65"/>
        <v>0</v>
      </c>
      <c r="N227" s="15"/>
      <c r="O227" s="16"/>
      <c r="Q227" s="58">
        <f t="shared" si="51"/>
        <v>0</v>
      </c>
      <c r="R227" s="58">
        <f t="shared" si="52"/>
        <v>0</v>
      </c>
      <c r="S227" s="58">
        <f t="shared" si="53"/>
        <v>0</v>
      </c>
      <c r="T227" s="58">
        <f t="shared" si="54"/>
        <v>0</v>
      </c>
      <c r="U227" s="58">
        <f t="shared" si="55"/>
        <v>0</v>
      </c>
      <c r="V227" s="58">
        <f t="shared" si="56"/>
        <v>0</v>
      </c>
      <c r="W227" s="58">
        <f t="shared" si="57"/>
        <v>0</v>
      </c>
      <c r="X227" s="58">
        <f t="shared" si="58"/>
        <v>0</v>
      </c>
      <c r="Y227" s="58">
        <f t="shared" si="59"/>
        <v>0</v>
      </c>
      <c r="Z227" s="58">
        <f t="shared" si="60"/>
        <v>0</v>
      </c>
      <c r="AA227" s="58">
        <f t="shared" si="61"/>
        <v>0</v>
      </c>
      <c r="AB227" s="58">
        <f t="shared" si="62"/>
        <v>0</v>
      </c>
      <c r="AC227" s="58">
        <f t="shared" si="63"/>
        <v>0</v>
      </c>
      <c r="AD227" s="58">
        <f t="shared" si="64"/>
        <v>0</v>
      </c>
    </row>
    <row r="228" spans="2:30" x14ac:dyDescent="0.25">
      <c r="B228" s="26">
        <v>207</v>
      </c>
      <c r="C228" s="52"/>
      <c r="D228" s="54"/>
      <c r="E228" s="54"/>
      <c r="F228" s="54"/>
      <c r="G228" s="54"/>
      <c r="H228" s="54"/>
      <c r="I228" s="54"/>
      <c r="J228" s="54"/>
      <c r="K228" s="126"/>
      <c r="L228" s="54"/>
      <c r="M228" s="44">
        <f t="shared" si="65"/>
        <v>0</v>
      </c>
      <c r="N228" s="15"/>
      <c r="O228" s="16"/>
      <c r="Q228" s="58">
        <f t="shared" si="51"/>
        <v>0</v>
      </c>
      <c r="R228" s="58">
        <f t="shared" si="52"/>
        <v>0</v>
      </c>
      <c r="S228" s="58">
        <f t="shared" si="53"/>
        <v>0</v>
      </c>
      <c r="T228" s="58">
        <f t="shared" si="54"/>
        <v>0</v>
      </c>
      <c r="U228" s="58">
        <f t="shared" si="55"/>
        <v>0</v>
      </c>
      <c r="V228" s="58">
        <f t="shared" si="56"/>
        <v>0</v>
      </c>
      <c r="W228" s="58">
        <f t="shared" si="57"/>
        <v>0</v>
      </c>
      <c r="X228" s="58">
        <f t="shared" si="58"/>
        <v>0</v>
      </c>
      <c r="Y228" s="58">
        <f t="shared" si="59"/>
        <v>0</v>
      </c>
      <c r="Z228" s="58">
        <f t="shared" si="60"/>
        <v>0</v>
      </c>
      <c r="AA228" s="58">
        <f t="shared" si="61"/>
        <v>0</v>
      </c>
      <c r="AB228" s="58">
        <f t="shared" si="62"/>
        <v>0</v>
      </c>
      <c r="AC228" s="58">
        <f t="shared" si="63"/>
        <v>0</v>
      </c>
      <c r="AD228" s="58">
        <f t="shared" si="64"/>
        <v>0</v>
      </c>
    </row>
    <row r="229" spans="2:30" x14ac:dyDescent="0.25">
      <c r="B229" s="26">
        <v>208</v>
      </c>
      <c r="C229" s="52"/>
      <c r="D229" s="54"/>
      <c r="E229" s="54"/>
      <c r="F229" s="54"/>
      <c r="G229" s="54"/>
      <c r="H229" s="54"/>
      <c r="I229" s="54"/>
      <c r="J229" s="54"/>
      <c r="K229" s="126"/>
      <c r="L229" s="54"/>
      <c r="M229" s="44">
        <f t="shared" si="65"/>
        <v>0</v>
      </c>
      <c r="N229" s="15"/>
      <c r="O229" s="16"/>
      <c r="Q229" s="58">
        <f t="shared" si="51"/>
        <v>0</v>
      </c>
      <c r="R229" s="58">
        <f t="shared" si="52"/>
        <v>0</v>
      </c>
      <c r="S229" s="58">
        <f t="shared" si="53"/>
        <v>0</v>
      </c>
      <c r="T229" s="58">
        <f t="shared" si="54"/>
        <v>0</v>
      </c>
      <c r="U229" s="58">
        <f t="shared" si="55"/>
        <v>0</v>
      </c>
      <c r="V229" s="58">
        <f t="shared" si="56"/>
        <v>0</v>
      </c>
      <c r="W229" s="58">
        <f t="shared" si="57"/>
        <v>0</v>
      </c>
      <c r="X229" s="58">
        <f t="shared" si="58"/>
        <v>0</v>
      </c>
      <c r="Y229" s="58">
        <f t="shared" si="59"/>
        <v>0</v>
      </c>
      <c r="Z229" s="58">
        <f t="shared" si="60"/>
        <v>0</v>
      </c>
      <c r="AA229" s="58">
        <f t="shared" si="61"/>
        <v>0</v>
      </c>
      <c r="AB229" s="58">
        <f t="shared" si="62"/>
        <v>0</v>
      </c>
      <c r="AC229" s="58">
        <f t="shared" si="63"/>
        <v>0</v>
      </c>
      <c r="AD229" s="58">
        <f t="shared" si="64"/>
        <v>0</v>
      </c>
    </row>
    <row r="230" spans="2:30" x14ac:dyDescent="0.25">
      <c r="B230" s="26">
        <v>209</v>
      </c>
      <c r="C230" s="52"/>
      <c r="D230" s="54"/>
      <c r="E230" s="54"/>
      <c r="F230" s="54"/>
      <c r="G230" s="54"/>
      <c r="H230" s="54"/>
      <c r="I230" s="54"/>
      <c r="J230" s="54"/>
      <c r="K230" s="126"/>
      <c r="L230" s="54"/>
      <c r="M230" s="44">
        <f t="shared" si="65"/>
        <v>0</v>
      </c>
      <c r="N230" s="15"/>
      <c r="O230" s="16"/>
      <c r="Q230" s="58">
        <f t="shared" si="51"/>
        <v>0</v>
      </c>
      <c r="R230" s="58">
        <f t="shared" si="52"/>
        <v>0</v>
      </c>
      <c r="S230" s="58">
        <f t="shared" si="53"/>
        <v>0</v>
      </c>
      <c r="T230" s="58">
        <f t="shared" si="54"/>
        <v>0</v>
      </c>
      <c r="U230" s="58">
        <f t="shared" si="55"/>
        <v>0</v>
      </c>
      <c r="V230" s="58">
        <f t="shared" si="56"/>
        <v>0</v>
      </c>
      <c r="W230" s="58">
        <f t="shared" si="57"/>
        <v>0</v>
      </c>
      <c r="X230" s="58">
        <f t="shared" si="58"/>
        <v>0</v>
      </c>
      <c r="Y230" s="58">
        <f t="shared" si="59"/>
        <v>0</v>
      </c>
      <c r="Z230" s="58">
        <f t="shared" si="60"/>
        <v>0</v>
      </c>
      <c r="AA230" s="58">
        <f t="shared" si="61"/>
        <v>0</v>
      </c>
      <c r="AB230" s="58">
        <f t="shared" si="62"/>
        <v>0</v>
      </c>
      <c r="AC230" s="58">
        <f t="shared" si="63"/>
        <v>0</v>
      </c>
      <c r="AD230" s="58">
        <f t="shared" si="64"/>
        <v>0</v>
      </c>
    </row>
    <row r="231" spans="2:30" x14ac:dyDescent="0.25">
      <c r="B231" s="26">
        <v>210</v>
      </c>
      <c r="C231" s="52"/>
      <c r="D231" s="54"/>
      <c r="E231" s="54"/>
      <c r="F231" s="54"/>
      <c r="G231" s="54"/>
      <c r="H231" s="54"/>
      <c r="I231" s="54"/>
      <c r="J231" s="54"/>
      <c r="K231" s="126"/>
      <c r="L231" s="54"/>
      <c r="M231" s="44">
        <f t="shared" si="65"/>
        <v>0</v>
      </c>
      <c r="N231" s="15"/>
      <c r="O231" s="16"/>
      <c r="Q231" s="58">
        <f t="shared" si="51"/>
        <v>0</v>
      </c>
      <c r="R231" s="58">
        <f t="shared" si="52"/>
        <v>0</v>
      </c>
      <c r="S231" s="58">
        <f t="shared" si="53"/>
        <v>0</v>
      </c>
      <c r="T231" s="58">
        <f t="shared" si="54"/>
        <v>0</v>
      </c>
      <c r="U231" s="58">
        <f t="shared" si="55"/>
        <v>0</v>
      </c>
      <c r="V231" s="58">
        <f t="shared" si="56"/>
        <v>0</v>
      </c>
      <c r="W231" s="58">
        <f t="shared" si="57"/>
        <v>0</v>
      </c>
      <c r="X231" s="58">
        <f t="shared" si="58"/>
        <v>0</v>
      </c>
      <c r="Y231" s="58">
        <f t="shared" si="59"/>
        <v>0</v>
      </c>
      <c r="Z231" s="58">
        <f t="shared" si="60"/>
        <v>0</v>
      </c>
      <c r="AA231" s="58">
        <f t="shared" si="61"/>
        <v>0</v>
      </c>
      <c r="AB231" s="58">
        <f t="shared" si="62"/>
        <v>0</v>
      </c>
      <c r="AC231" s="58">
        <f t="shared" si="63"/>
        <v>0</v>
      </c>
      <c r="AD231" s="58">
        <f t="shared" si="64"/>
        <v>0</v>
      </c>
    </row>
    <row r="232" spans="2:30" x14ac:dyDescent="0.25">
      <c r="B232" s="26">
        <v>211</v>
      </c>
      <c r="C232" s="52"/>
      <c r="D232" s="54"/>
      <c r="E232" s="54"/>
      <c r="F232" s="54"/>
      <c r="G232" s="54"/>
      <c r="H232" s="54"/>
      <c r="I232" s="54"/>
      <c r="J232" s="54"/>
      <c r="K232" s="126"/>
      <c r="L232" s="54"/>
      <c r="M232" s="44">
        <f t="shared" si="65"/>
        <v>0</v>
      </c>
      <c r="N232" s="15"/>
      <c r="O232" s="16"/>
      <c r="Q232" s="58">
        <f t="shared" si="51"/>
        <v>0</v>
      </c>
      <c r="R232" s="58">
        <f t="shared" si="52"/>
        <v>0</v>
      </c>
      <c r="S232" s="58">
        <f t="shared" si="53"/>
        <v>0</v>
      </c>
      <c r="T232" s="58">
        <f t="shared" si="54"/>
        <v>0</v>
      </c>
      <c r="U232" s="58">
        <f t="shared" si="55"/>
        <v>0</v>
      </c>
      <c r="V232" s="58">
        <f t="shared" si="56"/>
        <v>0</v>
      </c>
      <c r="W232" s="58">
        <f t="shared" si="57"/>
        <v>0</v>
      </c>
      <c r="X232" s="58">
        <f t="shared" si="58"/>
        <v>0</v>
      </c>
      <c r="Y232" s="58">
        <f t="shared" si="59"/>
        <v>0</v>
      </c>
      <c r="Z232" s="58">
        <f t="shared" si="60"/>
        <v>0</v>
      </c>
      <c r="AA232" s="58">
        <f t="shared" si="61"/>
        <v>0</v>
      </c>
      <c r="AB232" s="58">
        <f t="shared" si="62"/>
        <v>0</v>
      </c>
      <c r="AC232" s="58">
        <f t="shared" si="63"/>
        <v>0</v>
      </c>
      <c r="AD232" s="58">
        <f t="shared" si="64"/>
        <v>0</v>
      </c>
    </row>
    <row r="233" spans="2:30" x14ac:dyDescent="0.25">
      <c r="B233" s="26">
        <v>212</v>
      </c>
      <c r="C233" s="52"/>
      <c r="D233" s="54"/>
      <c r="E233" s="54"/>
      <c r="F233" s="54"/>
      <c r="G233" s="54"/>
      <c r="H233" s="54"/>
      <c r="I233" s="54"/>
      <c r="J233" s="54"/>
      <c r="K233" s="126"/>
      <c r="L233" s="54"/>
      <c r="M233" s="44">
        <f t="shared" si="65"/>
        <v>0</v>
      </c>
      <c r="N233" s="15"/>
      <c r="O233" s="16"/>
      <c r="Q233" s="58">
        <f t="shared" si="51"/>
        <v>0</v>
      </c>
      <c r="R233" s="58">
        <f t="shared" si="52"/>
        <v>0</v>
      </c>
      <c r="S233" s="58">
        <f t="shared" si="53"/>
        <v>0</v>
      </c>
      <c r="T233" s="58">
        <f t="shared" si="54"/>
        <v>0</v>
      </c>
      <c r="U233" s="58">
        <f t="shared" si="55"/>
        <v>0</v>
      </c>
      <c r="V233" s="58">
        <f t="shared" si="56"/>
        <v>0</v>
      </c>
      <c r="W233" s="58">
        <f t="shared" si="57"/>
        <v>0</v>
      </c>
      <c r="X233" s="58">
        <f t="shared" si="58"/>
        <v>0</v>
      </c>
      <c r="Y233" s="58">
        <f t="shared" si="59"/>
        <v>0</v>
      </c>
      <c r="Z233" s="58">
        <f t="shared" si="60"/>
        <v>0</v>
      </c>
      <c r="AA233" s="58">
        <f t="shared" si="61"/>
        <v>0</v>
      </c>
      <c r="AB233" s="58">
        <f t="shared" si="62"/>
        <v>0</v>
      </c>
      <c r="AC233" s="58">
        <f t="shared" si="63"/>
        <v>0</v>
      </c>
      <c r="AD233" s="58">
        <f t="shared" si="64"/>
        <v>0</v>
      </c>
    </row>
    <row r="234" spans="2:30" x14ac:dyDescent="0.25">
      <c r="B234" s="26">
        <v>213</v>
      </c>
      <c r="C234" s="52"/>
      <c r="D234" s="54"/>
      <c r="E234" s="54"/>
      <c r="F234" s="54"/>
      <c r="G234" s="54"/>
      <c r="H234" s="54"/>
      <c r="I234" s="54"/>
      <c r="J234" s="54"/>
      <c r="K234" s="126"/>
      <c r="L234" s="54"/>
      <c r="M234" s="44">
        <f t="shared" si="65"/>
        <v>0</v>
      </c>
      <c r="N234" s="15"/>
      <c r="O234" s="16"/>
      <c r="Q234" s="58">
        <f t="shared" si="51"/>
        <v>0</v>
      </c>
      <c r="R234" s="58">
        <f t="shared" si="52"/>
        <v>0</v>
      </c>
      <c r="S234" s="58">
        <f t="shared" si="53"/>
        <v>0</v>
      </c>
      <c r="T234" s="58">
        <f t="shared" si="54"/>
        <v>0</v>
      </c>
      <c r="U234" s="58">
        <f t="shared" si="55"/>
        <v>0</v>
      </c>
      <c r="V234" s="58">
        <f t="shared" si="56"/>
        <v>0</v>
      </c>
      <c r="W234" s="58">
        <f t="shared" si="57"/>
        <v>0</v>
      </c>
      <c r="X234" s="58">
        <f t="shared" si="58"/>
        <v>0</v>
      </c>
      <c r="Y234" s="58">
        <f t="shared" si="59"/>
        <v>0</v>
      </c>
      <c r="Z234" s="58">
        <f t="shared" si="60"/>
        <v>0</v>
      </c>
      <c r="AA234" s="58">
        <f t="shared" si="61"/>
        <v>0</v>
      </c>
      <c r="AB234" s="58">
        <f t="shared" si="62"/>
        <v>0</v>
      </c>
      <c r="AC234" s="58">
        <f t="shared" si="63"/>
        <v>0</v>
      </c>
      <c r="AD234" s="58">
        <f t="shared" si="64"/>
        <v>0</v>
      </c>
    </row>
    <row r="235" spans="2:30" x14ac:dyDescent="0.25">
      <c r="B235" s="26">
        <v>214</v>
      </c>
      <c r="C235" s="52"/>
      <c r="D235" s="54"/>
      <c r="E235" s="54"/>
      <c r="F235" s="54"/>
      <c r="G235" s="54"/>
      <c r="H235" s="54"/>
      <c r="I235" s="54"/>
      <c r="J235" s="54"/>
      <c r="K235" s="126"/>
      <c r="L235" s="54"/>
      <c r="M235" s="44">
        <f t="shared" si="65"/>
        <v>0</v>
      </c>
      <c r="N235" s="15"/>
      <c r="O235" s="16"/>
      <c r="Q235" s="58">
        <f t="shared" si="51"/>
        <v>0</v>
      </c>
      <c r="R235" s="58">
        <f t="shared" si="52"/>
        <v>0</v>
      </c>
      <c r="S235" s="58">
        <f t="shared" si="53"/>
        <v>0</v>
      </c>
      <c r="T235" s="58">
        <f t="shared" si="54"/>
        <v>0</v>
      </c>
      <c r="U235" s="58">
        <f t="shared" si="55"/>
        <v>0</v>
      </c>
      <c r="V235" s="58">
        <f t="shared" si="56"/>
        <v>0</v>
      </c>
      <c r="W235" s="58">
        <f t="shared" si="57"/>
        <v>0</v>
      </c>
      <c r="X235" s="58">
        <f t="shared" si="58"/>
        <v>0</v>
      </c>
      <c r="Y235" s="58">
        <f t="shared" si="59"/>
        <v>0</v>
      </c>
      <c r="Z235" s="58">
        <f t="shared" si="60"/>
        <v>0</v>
      </c>
      <c r="AA235" s="58">
        <f t="shared" si="61"/>
        <v>0</v>
      </c>
      <c r="AB235" s="58">
        <f t="shared" si="62"/>
        <v>0</v>
      </c>
      <c r="AC235" s="58">
        <f t="shared" si="63"/>
        <v>0</v>
      </c>
      <c r="AD235" s="58">
        <f t="shared" si="64"/>
        <v>0</v>
      </c>
    </row>
    <row r="236" spans="2:30" x14ac:dyDescent="0.25">
      <c r="B236" s="26">
        <v>215</v>
      </c>
      <c r="C236" s="52"/>
      <c r="D236" s="54"/>
      <c r="E236" s="54"/>
      <c r="F236" s="54"/>
      <c r="G236" s="54"/>
      <c r="H236" s="54"/>
      <c r="I236" s="54"/>
      <c r="J236" s="54"/>
      <c r="K236" s="126"/>
      <c r="L236" s="54"/>
      <c r="M236" s="44">
        <f t="shared" si="65"/>
        <v>0</v>
      </c>
      <c r="N236" s="15"/>
      <c r="O236" s="16"/>
      <c r="Q236" s="58">
        <f t="shared" si="51"/>
        <v>0</v>
      </c>
      <c r="R236" s="58">
        <f t="shared" si="52"/>
        <v>0</v>
      </c>
      <c r="S236" s="58">
        <f t="shared" si="53"/>
        <v>0</v>
      </c>
      <c r="T236" s="58">
        <f t="shared" si="54"/>
        <v>0</v>
      </c>
      <c r="U236" s="58">
        <f t="shared" si="55"/>
        <v>0</v>
      </c>
      <c r="V236" s="58">
        <f t="shared" si="56"/>
        <v>0</v>
      </c>
      <c r="W236" s="58">
        <f t="shared" si="57"/>
        <v>0</v>
      </c>
      <c r="X236" s="58">
        <f t="shared" si="58"/>
        <v>0</v>
      </c>
      <c r="Y236" s="58">
        <f t="shared" si="59"/>
        <v>0</v>
      </c>
      <c r="Z236" s="58">
        <f t="shared" si="60"/>
        <v>0</v>
      </c>
      <c r="AA236" s="58">
        <f t="shared" si="61"/>
        <v>0</v>
      </c>
      <c r="AB236" s="58">
        <f t="shared" si="62"/>
        <v>0</v>
      </c>
      <c r="AC236" s="58">
        <f t="shared" si="63"/>
        <v>0</v>
      </c>
      <c r="AD236" s="58">
        <f t="shared" si="64"/>
        <v>0</v>
      </c>
    </row>
    <row r="237" spans="2:30" x14ac:dyDescent="0.25">
      <c r="B237" s="26">
        <v>216</v>
      </c>
      <c r="C237" s="52"/>
      <c r="D237" s="54"/>
      <c r="E237" s="54"/>
      <c r="F237" s="54"/>
      <c r="G237" s="54"/>
      <c r="H237" s="54"/>
      <c r="I237" s="54"/>
      <c r="J237" s="54"/>
      <c r="K237" s="126"/>
      <c r="L237" s="54"/>
      <c r="M237" s="44">
        <f t="shared" si="65"/>
        <v>0</v>
      </c>
      <c r="N237" s="15"/>
      <c r="O237" s="16"/>
      <c r="Q237" s="58">
        <f t="shared" si="51"/>
        <v>0</v>
      </c>
      <c r="R237" s="58">
        <f t="shared" si="52"/>
        <v>0</v>
      </c>
      <c r="S237" s="58">
        <f t="shared" si="53"/>
        <v>0</v>
      </c>
      <c r="T237" s="58">
        <f t="shared" si="54"/>
        <v>0</v>
      </c>
      <c r="U237" s="58">
        <f t="shared" si="55"/>
        <v>0</v>
      </c>
      <c r="V237" s="58">
        <f t="shared" si="56"/>
        <v>0</v>
      </c>
      <c r="W237" s="58">
        <f t="shared" si="57"/>
        <v>0</v>
      </c>
      <c r="X237" s="58">
        <f t="shared" si="58"/>
        <v>0</v>
      </c>
      <c r="Y237" s="58">
        <f t="shared" si="59"/>
        <v>0</v>
      </c>
      <c r="Z237" s="58">
        <f t="shared" si="60"/>
        <v>0</v>
      </c>
      <c r="AA237" s="58">
        <f t="shared" si="61"/>
        <v>0</v>
      </c>
      <c r="AB237" s="58">
        <f t="shared" si="62"/>
        <v>0</v>
      </c>
      <c r="AC237" s="58">
        <f t="shared" si="63"/>
        <v>0</v>
      </c>
      <c r="AD237" s="58">
        <f t="shared" si="64"/>
        <v>0</v>
      </c>
    </row>
    <row r="238" spans="2:30" x14ac:dyDescent="0.25">
      <c r="B238" s="26">
        <v>217</v>
      </c>
      <c r="C238" s="52"/>
      <c r="D238" s="54"/>
      <c r="E238" s="54"/>
      <c r="F238" s="54"/>
      <c r="G238" s="54"/>
      <c r="H238" s="54"/>
      <c r="I238" s="54"/>
      <c r="J238" s="54"/>
      <c r="K238" s="126"/>
      <c r="L238" s="54"/>
      <c r="M238" s="44">
        <f t="shared" si="65"/>
        <v>0</v>
      </c>
      <c r="N238" s="15"/>
      <c r="O238" s="16"/>
      <c r="Q238" s="58">
        <f t="shared" si="51"/>
        <v>0</v>
      </c>
      <c r="R238" s="58">
        <f t="shared" si="52"/>
        <v>0</v>
      </c>
      <c r="S238" s="58">
        <f t="shared" si="53"/>
        <v>0</v>
      </c>
      <c r="T238" s="58">
        <f t="shared" si="54"/>
        <v>0</v>
      </c>
      <c r="U238" s="58">
        <f t="shared" si="55"/>
        <v>0</v>
      </c>
      <c r="V238" s="58">
        <f t="shared" si="56"/>
        <v>0</v>
      </c>
      <c r="W238" s="58">
        <f t="shared" si="57"/>
        <v>0</v>
      </c>
      <c r="X238" s="58">
        <f t="shared" si="58"/>
        <v>0</v>
      </c>
      <c r="Y238" s="58">
        <f t="shared" si="59"/>
        <v>0</v>
      </c>
      <c r="Z238" s="58">
        <f t="shared" si="60"/>
        <v>0</v>
      </c>
      <c r="AA238" s="58">
        <f t="shared" si="61"/>
        <v>0</v>
      </c>
      <c r="AB238" s="58">
        <f t="shared" si="62"/>
        <v>0</v>
      </c>
      <c r="AC238" s="58">
        <f t="shared" si="63"/>
        <v>0</v>
      </c>
      <c r="AD238" s="58">
        <f t="shared" si="64"/>
        <v>0</v>
      </c>
    </row>
    <row r="239" spans="2:30" x14ac:dyDescent="0.25">
      <c r="B239" s="26">
        <v>218</v>
      </c>
      <c r="C239" s="52"/>
      <c r="D239" s="54"/>
      <c r="E239" s="54"/>
      <c r="F239" s="54"/>
      <c r="G239" s="54"/>
      <c r="H239" s="54"/>
      <c r="I239" s="54"/>
      <c r="J239" s="54"/>
      <c r="K239" s="126"/>
      <c r="L239" s="54"/>
      <c r="M239" s="44">
        <f t="shared" si="65"/>
        <v>0</v>
      </c>
      <c r="N239" s="15"/>
      <c r="O239" s="16"/>
      <c r="Q239" s="58">
        <f t="shared" si="51"/>
        <v>0</v>
      </c>
      <c r="R239" s="58">
        <f t="shared" si="52"/>
        <v>0</v>
      </c>
      <c r="S239" s="58">
        <f t="shared" si="53"/>
        <v>0</v>
      </c>
      <c r="T239" s="58">
        <f t="shared" si="54"/>
        <v>0</v>
      </c>
      <c r="U239" s="58">
        <f t="shared" si="55"/>
        <v>0</v>
      </c>
      <c r="V239" s="58">
        <f t="shared" si="56"/>
        <v>0</v>
      </c>
      <c r="W239" s="58">
        <f t="shared" si="57"/>
        <v>0</v>
      </c>
      <c r="X239" s="58">
        <f t="shared" si="58"/>
        <v>0</v>
      </c>
      <c r="Y239" s="58">
        <f t="shared" si="59"/>
        <v>0</v>
      </c>
      <c r="Z239" s="58">
        <f t="shared" si="60"/>
        <v>0</v>
      </c>
      <c r="AA239" s="58">
        <f t="shared" si="61"/>
        <v>0</v>
      </c>
      <c r="AB239" s="58">
        <f t="shared" si="62"/>
        <v>0</v>
      </c>
      <c r="AC239" s="58">
        <f t="shared" si="63"/>
        <v>0</v>
      </c>
      <c r="AD239" s="58">
        <f t="shared" si="64"/>
        <v>0</v>
      </c>
    </row>
    <row r="240" spans="2:30" x14ac:dyDescent="0.25">
      <c r="B240" s="26">
        <v>219</v>
      </c>
      <c r="C240" s="52"/>
      <c r="D240" s="54"/>
      <c r="E240" s="54"/>
      <c r="F240" s="54"/>
      <c r="G240" s="54"/>
      <c r="H240" s="54"/>
      <c r="I240" s="54"/>
      <c r="J240" s="54"/>
      <c r="K240" s="126"/>
      <c r="L240" s="54"/>
      <c r="M240" s="44">
        <f t="shared" si="65"/>
        <v>0</v>
      </c>
      <c r="N240" s="15"/>
      <c r="O240" s="16"/>
      <c r="Q240" s="58">
        <f t="shared" si="51"/>
        <v>0</v>
      </c>
      <c r="R240" s="58">
        <f t="shared" si="52"/>
        <v>0</v>
      </c>
      <c r="S240" s="58">
        <f t="shared" si="53"/>
        <v>0</v>
      </c>
      <c r="T240" s="58">
        <f t="shared" si="54"/>
        <v>0</v>
      </c>
      <c r="U240" s="58">
        <f t="shared" si="55"/>
        <v>0</v>
      </c>
      <c r="V240" s="58">
        <f t="shared" si="56"/>
        <v>0</v>
      </c>
      <c r="W240" s="58">
        <f t="shared" si="57"/>
        <v>0</v>
      </c>
      <c r="X240" s="58">
        <f t="shared" si="58"/>
        <v>0</v>
      </c>
      <c r="Y240" s="58">
        <f t="shared" si="59"/>
        <v>0</v>
      </c>
      <c r="Z240" s="58">
        <f t="shared" si="60"/>
        <v>0</v>
      </c>
      <c r="AA240" s="58">
        <f t="shared" si="61"/>
        <v>0</v>
      </c>
      <c r="AB240" s="58">
        <f t="shared" si="62"/>
        <v>0</v>
      </c>
      <c r="AC240" s="58">
        <f t="shared" si="63"/>
        <v>0</v>
      </c>
      <c r="AD240" s="58">
        <f t="shared" si="64"/>
        <v>0</v>
      </c>
    </row>
    <row r="241" spans="2:30" x14ac:dyDescent="0.25">
      <c r="B241" s="26">
        <v>220</v>
      </c>
      <c r="C241" s="52"/>
      <c r="D241" s="54"/>
      <c r="E241" s="54"/>
      <c r="F241" s="54"/>
      <c r="G241" s="54"/>
      <c r="H241" s="54"/>
      <c r="I241" s="54"/>
      <c r="J241" s="54"/>
      <c r="K241" s="126"/>
      <c r="L241" s="54"/>
      <c r="M241" s="44">
        <f t="shared" si="65"/>
        <v>0</v>
      </c>
      <c r="N241" s="15"/>
      <c r="O241" s="16"/>
      <c r="Q241" s="58">
        <f t="shared" si="51"/>
        <v>0</v>
      </c>
      <c r="R241" s="58">
        <f t="shared" si="52"/>
        <v>0</v>
      </c>
      <c r="S241" s="58">
        <f t="shared" si="53"/>
        <v>0</v>
      </c>
      <c r="T241" s="58">
        <f t="shared" si="54"/>
        <v>0</v>
      </c>
      <c r="U241" s="58">
        <f t="shared" si="55"/>
        <v>0</v>
      </c>
      <c r="V241" s="58">
        <f t="shared" si="56"/>
        <v>0</v>
      </c>
      <c r="W241" s="58">
        <f t="shared" si="57"/>
        <v>0</v>
      </c>
      <c r="X241" s="58">
        <f t="shared" si="58"/>
        <v>0</v>
      </c>
      <c r="Y241" s="58">
        <f t="shared" si="59"/>
        <v>0</v>
      </c>
      <c r="Z241" s="58">
        <f t="shared" si="60"/>
        <v>0</v>
      </c>
      <c r="AA241" s="58">
        <f t="shared" si="61"/>
        <v>0</v>
      </c>
      <c r="AB241" s="58">
        <f t="shared" si="62"/>
        <v>0</v>
      </c>
      <c r="AC241" s="58">
        <f t="shared" si="63"/>
        <v>0</v>
      </c>
      <c r="AD241" s="58">
        <f t="shared" si="64"/>
        <v>0</v>
      </c>
    </row>
    <row r="242" spans="2:30" x14ac:dyDescent="0.25">
      <c r="B242" s="26">
        <v>221</v>
      </c>
      <c r="C242" s="52"/>
      <c r="D242" s="54"/>
      <c r="E242" s="54"/>
      <c r="F242" s="54"/>
      <c r="G242" s="54"/>
      <c r="H242" s="54"/>
      <c r="I242" s="54"/>
      <c r="J242" s="54"/>
      <c r="K242" s="126"/>
      <c r="L242" s="54"/>
      <c r="M242" s="44">
        <f t="shared" si="65"/>
        <v>0</v>
      </c>
      <c r="N242" s="15"/>
      <c r="O242" s="16"/>
      <c r="Q242" s="58">
        <f t="shared" si="51"/>
        <v>0</v>
      </c>
      <c r="R242" s="58">
        <f t="shared" si="52"/>
        <v>0</v>
      </c>
      <c r="S242" s="58">
        <f t="shared" si="53"/>
        <v>0</v>
      </c>
      <c r="T242" s="58">
        <f t="shared" si="54"/>
        <v>0</v>
      </c>
      <c r="U242" s="58">
        <f t="shared" si="55"/>
        <v>0</v>
      </c>
      <c r="V242" s="58">
        <f t="shared" si="56"/>
        <v>0</v>
      </c>
      <c r="W242" s="58">
        <f t="shared" si="57"/>
        <v>0</v>
      </c>
      <c r="X242" s="58">
        <f t="shared" si="58"/>
        <v>0</v>
      </c>
      <c r="Y242" s="58">
        <f t="shared" si="59"/>
        <v>0</v>
      </c>
      <c r="Z242" s="58">
        <f t="shared" si="60"/>
        <v>0</v>
      </c>
      <c r="AA242" s="58">
        <f t="shared" si="61"/>
        <v>0</v>
      </c>
      <c r="AB242" s="58">
        <f t="shared" si="62"/>
        <v>0</v>
      </c>
      <c r="AC242" s="58">
        <f t="shared" si="63"/>
        <v>0</v>
      </c>
      <c r="AD242" s="58">
        <f t="shared" si="64"/>
        <v>0</v>
      </c>
    </row>
    <row r="243" spans="2:30" x14ac:dyDescent="0.25">
      <c r="B243" s="26">
        <v>222</v>
      </c>
      <c r="C243" s="52"/>
      <c r="D243" s="54"/>
      <c r="E243" s="54"/>
      <c r="F243" s="54"/>
      <c r="G243" s="54"/>
      <c r="H243" s="54"/>
      <c r="I243" s="54"/>
      <c r="J243" s="54"/>
      <c r="K243" s="126"/>
      <c r="L243" s="54"/>
      <c r="M243" s="44">
        <f t="shared" si="65"/>
        <v>0</v>
      </c>
      <c r="N243" s="15"/>
      <c r="O243" s="16"/>
      <c r="Q243" s="58">
        <f t="shared" si="51"/>
        <v>0</v>
      </c>
      <c r="R243" s="58">
        <f t="shared" si="52"/>
        <v>0</v>
      </c>
      <c r="S243" s="58">
        <f t="shared" si="53"/>
        <v>0</v>
      </c>
      <c r="T243" s="58">
        <f t="shared" si="54"/>
        <v>0</v>
      </c>
      <c r="U243" s="58">
        <f t="shared" si="55"/>
        <v>0</v>
      </c>
      <c r="V243" s="58">
        <f t="shared" si="56"/>
        <v>0</v>
      </c>
      <c r="W243" s="58">
        <f t="shared" si="57"/>
        <v>0</v>
      </c>
      <c r="X243" s="58">
        <f t="shared" si="58"/>
        <v>0</v>
      </c>
      <c r="Y243" s="58">
        <f t="shared" si="59"/>
        <v>0</v>
      </c>
      <c r="Z243" s="58">
        <f t="shared" si="60"/>
        <v>0</v>
      </c>
      <c r="AA243" s="58">
        <f t="shared" si="61"/>
        <v>0</v>
      </c>
      <c r="AB243" s="58">
        <f t="shared" si="62"/>
        <v>0</v>
      </c>
      <c r="AC243" s="58">
        <f t="shared" si="63"/>
        <v>0</v>
      </c>
      <c r="AD243" s="58">
        <f t="shared" si="64"/>
        <v>0</v>
      </c>
    </row>
    <row r="244" spans="2:30" x14ac:dyDescent="0.25">
      <c r="B244" s="26">
        <v>223</v>
      </c>
      <c r="C244" s="52"/>
      <c r="D244" s="54"/>
      <c r="E244" s="54"/>
      <c r="F244" s="54"/>
      <c r="G244" s="54"/>
      <c r="H244" s="54"/>
      <c r="I244" s="54"/>
      <c r="J244" s="54"/>
      <c r="K244" s="126"/>
      <c r="L244" s="54"/>
      <c r="M244" s="44">
        <f t="shared" si="65"/>
        <v>0</v>
      </c>
      <c r="N244" s="15"/>
      <c r="O244" s="16"/>
      <c r="Q244" s="58">
        <f t="shared" si="51"/>
        <v>0</v>
      </c>
      <c r="R244" s="58">
        <f t="shared" si="52"/>
        <v>0</v>
      </c>
      <c r="S244" s="58">
        <f t="shared" si="53"/>
        <v>0</v>
      </c>
      <c r="T244" s="58">
        <f t="shared" si="54"/>
        <v>0</v>
      </c>
      <c r="U244" s="58">
        <f t="shared" si="55"/>
        <v>0</v>
      </c>
      <c r="V244" s="58">
        <f t="shared" si="56"/>
        <v>0</v>
      </c>
      <c r="W244" s="58">
        <f t="shared" si="57"/>
        <v>0</v>
      </c>
      <c r="X244" s="58">
        <f t="shared" si="58"/>
        <v>0</v>
      </c>
      <c r="Y244" s="58">
        <f t="shared" si="59"/>
        <v>0</v>
      </c>
      <c r="Z244" s="58">
        <f t="shared" si="60"/>
        <v>0</v>
      </c>
      <c r="AA244" s="58">
        <f t="shared" si="61"/>
        <v>0</v>
      </c>
      <c r="AB244" s="58">
        <f t="shared" si="62"/>
        <v>0</v>
      </c>
      <c r="AC244" s="58">
        <f t="shared" si="63"/>
        <v>0</v>
      </c>
      <c r="AD244" s="58">
        <f t="shared" si="64"/>
        <v>0</v>
      </c>
    </row>
    <row r="245" spans="2:30" x14ac:dyDescent="0.25">
      <c r="B245" s="26">
        <v>224</v>
      </c>
      <c r="C245" s="52"/>
      <c r="D245" s="54"/>
      <c r="E245" s="54"/>
      <c r="F245" s="54"/>
      <c r="G245" s="54"/>
      <c r="H245" s="54"/>
      <c r="I245" s="54"/>
      <c r="J245" s="54"/>
      <c r="K245" s="126"/>
      <c r="L245" s="54"/>
      <c r="M245" s="44">
        <f t="shared" si="65"/>
        <v>0</v>
      </c>
      <c r="N245" s="15"/>
      <c r="O245" s="16"/>
      <c r="Q245" s="58">
        <f t="shared" si="51"/>
        <v>0</v>
      </c>
      <c r="R245" s="58">
        <f t="shared" si="52"/>
        <v>0</v>
      </c>
      <c r="S245" s="58">
        <f t="shared" si="53"/>
        <v>0</v>
      </c>
      <c r="T245" s="58">
        <f t="shared" si="54"/>
        <v>0</v>
      </c>
      <c r="U245" s="58">
        <f t="shared" si="55"/>
        <v>0</v>
      </c>
      <c r="V245" s="58">
        <f t="shared" si="56"/>
        <v>0</v>
      </c>
      <c r="W245" s="58">
        <f t="shared" si="57"/>
        <v>0</v>
      </c>
      <c r="X245" s="58">
        <f t="shared" si="58"/>
        <v>0</v>
      </c>
      <c r="Y245" s="58">
        <f t="shared" si="59"/>
        <v>0</v>
      </c>
      <c r="Z245" s="58">
        <f t="shared" si="60"/>
        <v>0</v>
      </c>
      <c r="AA245" s="58">
        <f t="shared" si="61"/>
        <v>0</v>
      </c>
      <c r="AB245" s="58">
        <f t="shared" si="62"/>
        <v>0</v>
      </c>
      <c r="AC245" s="58">
        <f t="shared" si="63"/>
        <v>0</v>
      </c>
      <c r="AD245" s="58">
        <f t="shared" si="64"/>
        <v>0</v>
      </c>
    </row>
    <row r="246" spans="2:30" x14ac:dyDescent="0.25">
      <c r="B246" s="26">
        <v>225</v>
      </c>
      <c r="C246" s="52"/>
      <c r="D246" s="54"/>
      <c r="E246" s="54"/>
      <c r="F246" s="54"/>
      <c r="G246" s="54"/>
      <c r="H246" s="54"/>
      <c r="I246" s="54"/>
      <c r="J246" s="54"/>
      <c r="K246" s="126"/>
      <c r="L246" s="54"/>
      <c r="M246" s="44">
        <f t="shared" si="65"/>
        <v>0</v>
      </c>
      <c r="N246" s="15"/>
      <c r="O246" s="16"/>
      <c r="Q246" s="58">
        <f t="shared" si="51"/>
        <v>0</v>
      </c>
      <c r="R246" s="58">
        <f t="shared" si="52"/>
        <v>0</v>
      </c>
      <c r="S246" s="58">
        <f t="shared" si="53"/>
        <v>0</v>
      </c>
      <c r="T246" s="58">
        <f t="shared" si="54"/>
        <v>0</v>
      </c>
      <c r="U246" s="58">
        <f t="shared" si="55"/>
        <v>0</v>
      </c>
      <c r="V246" s="58">
        <f t="shared" si="56"/>
        <v>0</v>
      </c>
      <c r="W246" s="58">
        <f t="shared" si="57"/>
        <v>0</v>
      </c>
      <c r="X246" s="58">
        <f t="shared" si="58"/>
        <v>0</v>
      </c>
      <c r="Y246" s="58">
        <f t="shared" si="59"/>
        <v>0</v>
      </c>
      <c r="Z246" s="58">
        <f t="shared" si="60"/>
        <v>0</v>
      </c>
      <c r="AA246" s="58">
        <f t="shared" si="61"/>
        <v>0</v>
      </c>
      <c r="AB246" s="58">
        <f t="shared" si="62"/>
        <v>0</v>
      </c>
      <c r="AC246" s="58">
        <f t="shared" si="63"/>
        <v>0</v>
      </c>
      <c r="AD246" s="58">
        <f t="shared" si="64"/>
        <v>0</v>
      </c>
    </row>
    <row r="247" spans="2:30" x14ac:dyDescent="0.25">
      <c r="B247" s="26">
        <v>226</v>
      </c>
      <c r="C247" s="52"/>
      <c r="D247" s="54"/>
      <c r="E247" s="54"/>
      <c r="F247" s="54"/>
      <c r="G247" s="54"/>
      <c r="H247" s="54"/>
      <c r="I247" s="54"/>
      <c r="J247" s="54"/>
      <c r="K247" s="126"/>
      <c r="L247" s="54"/>
      <c r="M247" s="44">
        <f t="shared" si="65"/>
        <v>0</v>
      </c>
      <c r="N247" s="15"/>
      <c r="O247" s="16"/>
      <c r="Q247" s="58">
        <f t="shared" si="51"/>
        <v>0</v>
      </c>
      <c r="R247" s="58">
        <f t="shared" si="52"/>
        <v>0</v>
      </c>
      <c r="S247" s="58">
        <f t="shared" si="53"/>
        <v>0</v>
      </c>
      <c r="T247" s="58">
        <f t="shared" si="54"/>
        <v>0</v>
      </c>
      <c r="U247" s="58">
        <f t="shared" si="55"/>
        <v>0</v>
      </c>
      <c r="V247" s="58">
        <f t="shared" si="56"/>
        <v>0</v>
      </c>
      <c r="W247" s="58">
        <f t="shared" si="57"/>
        <v>0</v>
      </c>
      <c r="X247" s="58">
        <f t="shared" si="58"/>
        <v>0</v>
      </c>
      <c r="Y247" s="58">
        <f t="shared" si="59"/>
        <v>0</v>
      </c>
      <c r="Z247" s="58">
        <f t="shared" si="60"/>
        <v>0</v>
      </c>
      <c r="AA247" s="58">
        <f t="shared" si="61"/>
        <v>0</v>
      </c>
      <c r="AB247" s="58">
        <f t="shared" si="62"/>
        <v>0</v>
      </c>
      <c r="AC247" s="58">
        <f t="shared" si="63"/>
        <v>0</v>
      </c>
      <c r="AD247" s="58">
        <f t="shared" si="64"/>
        <v>0</v>
      </c>
    </row>
    <row r="248" spans="2:30" x14ac:dyDescent="0.25">
      <c r="B248" s="26">
        <v>227</v>
      </c>
      <c r="C248" s="52"/>
      <c r="D248" s="54"/>
      <c r="E248" s="54"/>
      <c r="F248" s="54"/>
      <c r="G248" s="54"/>
      <c r="H248" s="54"/>
      <c r="I248" s="54"/>
      <c r="J248" s="54"/>
      <c r="K248" s="126"/>
      <c r="L248" s="54"/>
      <c r="M248" s="44">
        <f t="shared" si="65"/>
        <v>0</v>
      </c>
      <c r="N248" s="15"/>
      <c r="O248" s="16"/>
      <c r="Q248" s="58">
        <f t="shared" si="51"/>
        <v>0</v>
      </c>
      <c r="R248" s="58">
        <f t="shared" si="52"/>
        <v>0</v>
      </c>
      <c r="S248" s="58">
        <f t="shared" si="53"/>
        <v>0</v>
      </c>
      <c r="T248" s="58">
        <f t="shared" si="54"/>
        <v>0</v>
      </c>
      <c r="U248" s="58">
        <f t="shared" si="55"/>
        <v>0</v>
      </c>
      <c r="V248" s="58">
        <f t="shared" si="56"/>
        <v>0</v>
      </c>
      <c r="W248" s="58">
        <f t="shared" si="57"/>
        <v>0</v>
      </c>
      <c r="X248" s="58">
        <f t="shared" si="58"/>
        <v>0</v>
      </c>
      <c r="Y248" s="58">
        <f t="shared" si="59"/>
        <v>0</v>
      </c>
      <c r="Z248" s="58">
        <f t="shared" si="60"/>
        <v>0</v>
      </c>
      <c r="AA248" s="58">
        <f t="shared" si="61"/>
        <v>0</v>
      </c>
      <c r="AB248" s="58">
        <f t="shared" si="62"/>
        <v>0</v>
      </c>
      <c r="AC248" s="58">
        <f t="shared" si="63"/>
        <v>0</v>
      </c>
      <c r="AD248" s="58">
        <f t="shared" si="64"/>
        <v>0</v>
      </c>
    </row>
    <row r="249" spans="2:30" x14ac:dyDescent="0.25">
      <c r="B249" s="26">
        <v>228</v>
      </c>
      <c r="C249" s="52"/>
      <c r="D249" s="54"/>
      <c r="E249" s="54"/>
      <c r="F249" s="54"/>
      <c r="G249" s="54"/>
      <c r="H249" s="54"/>
      <c r="I249" s="54"/>
      <c r="J249" s="54"/>
      <c r="K249" s="126"/>
      <c r="L249" s="54"/>
      <c r="M249" s="44">
        <f t="shared" si="65"/>
        <v>0</v>
      </c>
      <c r="N249" s="15"/>
      <c r="O249" s="16"/>
      <c r="Q249" s="58">
        <f t="shared" si="51"/>
        <v>0</v>
      </c>
      <c r="R249" s="58">
        <f t="shared" si="52"/>
        <v>0</v>
      </c>
      <c r="S249" s="58">
        <f t="shared" si="53"/>
        <v>0</v>
      </c>
      <c r="T249" s="58">
        <f t="shared" si="54"/>
        <v>0</v>
      </c>
      <c r="U249" s="58">
        <f t="shared" si="55"/>
        <v>0</v>
      </c>
      <c r="V249" s="58">
        <f t="shared" si="56"/>
        <v>0</v>
      </c>
      <c r="W249" s="58">
        <f t="shared" si="57"/>
        <v>0</v>
      </c>
      <c r="X249" s="58">
        <f t="shared" si="58"/>
        <v>0</v>
      </c>
      <c r="Y249" s="58">
        <f t="shared" si="59"/>
        <v>0</v>
      </c>
      <c r="Z249" s="58">
        <f t="shared" si="60"/>
        <v>0</v>
      </c>
      <c r="AA249" s="58">
        <f t="shared" si="61"/>
        <v>0</v>
      </c>
      <c r="AB249" s="58">
        <f t="shared" si="62"/>
        <v>0</v>
      </c>
      <c r="AC249" s="58">
        <f t="shared" si="63"/>
        <v>0</v>
      </c>
      <c r="AD249" s="58">
        <f t="shared" si="64"/>
        <v>0</v>
      </c>
    </row>
    <row r="250" spans="2:30" x14ac:dyDescent="0.25">
      <c r="B250" s="26">
        <v>229</v>
      </c>
      <c r="C250" s="52"/>
      <c r="D250" s="54"/>
      <c r="E250" s="54"/>
      <c r="F250" s="54"/>
      <c r="G250" s="54"/>
      <c r="H250" s="54"/>
      <c r="I250" s="54"/>
      <c r="J250" s="54"/>
      <c r="K250" s="126"/>
      <c r="L250" s="54"/>
      <c r="M250" s="44">
        <f t="shared" si="65"/>
        <v>0</v>
      </c>
      <c r="N250" s="15"/>
      <c r="O250" s="16"/>
      <c r="Q250" s="58">
        <f t="shared" si="51"/>
        <v>0</v>
      </c>
      <c r="R250" s="58">
        <f t="shared" si="52"/>
        <v>0</v>
      </c>
      <c r="S250" s="58">
        <f t="shared" si="53"/>
        <v>0</v>
      </c>
      <c r="T250" s="58">
        <f t="shared" si="54"/>
        <v>0</v>
      </c>
      <c r="U250" s="58">
        <f t="shared" si="55"/>
        <v>0</v>
      </c>
      <c r="V250" s="58">
        <f t="shared" si="56"/>
        <v>0</v>
      </c>
      <c r="W250" s="58">
        <f t="shared" si="57"/>
        <v>0</v>
      </c>
      <c r="X250" s="58">
        <f t="shared" si="58"/>
        <v>0</v>
      </c>
      <c r="Y250" s="58">
        <f t="shared" si="59"/>
        <v>0</v>
      </c>
      <c r="Z250" s="58">
        <f t="shared" si="60"/>
        <v>0</v>
      </c>
      <c r="AA250" s="58">
        <f t="shared" si="61"/>
        <v>0</v>
      </c>
      <c r="AB250" s="58">
        <f t="shared" si="62"/>
        <v>0</v>
      </c>
      <c r="AC250" s="58">
        <f t="shared" si="63"/>
        <v>0</v>
      </c>
      <c r="AD250" s="58">
        <f t="shared" si="64"/>
        <v>0</v>
      </c>
    </row>
    <row r="251" spans="2:30" x14ac:dyDescent="0.25">
      <c r="B251" s="26">
        <v>230</v>
      </c>
      <c r="C251" s="52"/>
      <c r="D251" s="54"/>
      <c r="E251" s="54"/>
      <c r="F251" s="54"/>
      <c r="G251" s="54"/>
      <c r="H251" s="54"/>
      <c r="I251" s="54"/>
      <c r="J251" s="54"/>
      <c r="K251" s="126"/>
      <c r="L251" s="54"/>
      <c r="M251" s="44">
        <f t="shared" si="65"/>
        <v>0</v>
      </c>
      <c r="N251" s="15"/>
      <c r="O251" s="16"/>
      <c r="Q251" s="58">
        <f t="shared" si="51"/>
        <v>0</v>
      </c>
      <c r="R251" s="58">
        <f t="shared" si="52"/>
        <v>0</v>
      </c>
      <c r="S251" s="58">
        <f t="shared" si="53"/>
        <v>0</v>
      </c>
      <c r="T251" s="58">
        <f t="shared" si="54"/>
        <v>0</v>
      </c>
      <c r="U251" s="58">
        <f t="shared" si="55"/>
        <v>0</v>
      </c>
      <c r="V251" s="58">
        <f t="shared" si="56"/>
        <v>0</v>
      </c>
      <c r="W251" s="58">
        <f t="shared" si="57"/>
        <v>0</v>
      </c>
      <c r="X251" s="58">
        <f t="shared" si="58"/>
        <v>0</v>
      </c>
      <c r="Y251" s="58">
        <f t="shared" si="59"/>
        <v>0</v>
      </c>
      <c r="Z251" s="58">
        <f t="shared" si="60"/>
        <v>0</v>
      </c>
      <c r="AA251" s="58">
        <f t="shared" si="61"/>
        <v>0</v>
      </c>
      <c r="AB251" s="58">
        <f t="shared" si="62"/>
        <v>0</v>
      </c>
      <c r="AC251" s="58">
        <f t="shared" si="63"/>
        <v>0</v>
      </c>
      <c r="AD251" s="58">
        <f t="shared" si="64"/>
        <v>0</v>
      </c>
    </row>
    <row r="252" spans="2:30" x14ac:dyDescent="0.25">
      <c r="B252" s="26">
        <v>231</v>
      </c>
      <c r="C252" s="52"/>
      <c r="D252" s="54"/>
      <c r="E252" s="54"/>
      <c r="F252" s="54"/>
      <c r="G252" s="54"/>
      <c r="H252" s="54"/>
      <c r="I252" s="54"/>
      <c r="J252" s="54"/>
      <c r="K252" s="126"/>
      <c r="L252" s="54"/>
      <c r="M252" s="44">
        <f t="shared" si="65"/>
        <v>0</v>
      </c>
      <c r="N252" s="15"/>
      <c r="O252" s="16"/>
      <c r="Q252" s="58">
        <f t="shared" si="51"/>
        <v>0</v>
      </c>
      <c r="R252" s="58">
        <f t="shared" si="52"/>
        <v>0</v>
      </c>
      <c r="S252" s="58">
        <f t="shared" si="53"/>
        <v>0</v>
      </c>
      <c r="T252" s="58">
        <f t="shared" si="54"/>
        <v>0</v>
      </c>
      <c r="U252" s="58">
        <f t="shared" si="55"/>
        <v>0</v>
      </c>
      <c r="V252" s="58">
        <f t="shared" si="56"/>
        <v>0</v>
      </c>
      <c r="W252" s="58">
        <f t="shared" si="57"/>
        <v>0</v>
      </c>
      <c r="X252" s="58">
        <f t="shared" si="58"/>
        <v>0</v>
      </c>
      <c r="Y252" s="58">
        <f t="shared" si="59"/>
        <v>0</v>
      </c>
      <c r="Z252" s="58">
        <f t="shared" si="60"/>
        <v>0</v>
      </c>
      <c r="AA252" s="58">
        <f t="shared" si="61"/>
        <v>0</v>
      </c>
      <c r="AB252" s="58">
        <f t="shared" si="62"/>
        <v>0</v>
      </c>
      <c r="AC252" s="58">
        <f t="shared" si="63"/>
        <v>0</v>
      </c>
      <c r="AD252" s="58">
        <f t="shared" si="64"/>
        <v>0</v>
      </c>
    </row>
    <row r="253" spans="2:30" x14ac:dyDescent="0.25">
      <c r="B253" s="26">
        <v>232</v>
      </c>
      <c r="C253" s="52"/>
      <c r="D253" s="54"/>
      <c r="E253" s="54"/>
      <c r="F253" s="54"/>
      <c r="G253" s="54"/>
      <c r="H253" s="54"/>
      <c r="I253" s="54"/>
      <c r="J253" s="54"/>
      <c r="K253" s="126"/>
      <c r="L253" s="54"/>
      <c r="M253" s="44">
        <f t="shared" si="65"/>
        <v>0</v>
      </c>
      <c r="N253" s="15"/>
      <c r="O253" s="16"/>
      <c r="Q253" s="58">
        <f t="shared" si="51"/>
        <v>0</v>
      </c>
      <c r="R253" s="58">
        <f t="shared" si="52"/>
        <v>0</v>
      </c>
      <c r="S253" s="58">
        <f t="shared" si="53"/>
        <v>0</v>
      </c>
      <c r="T253" s="58">
        <f t="shared" si="54"/>
        <v>0</v>
      </c>
      <c r="U253" s="58">
        <f t="shared" si="55"/>
        <v>0</v>
      </c>
      <c r="V253" s="58">
        <f t="shared" si="56"/>
        <v>0</v>
      </c>
      <c r="W253" s="58">
        <f t="shared" si="57"/>
        <v>0</v>
      </c>
      <c r="X253" s="58">
        <f t="shared" si="58"/>
        <v>0</v>
      </c>
      <c r="Y253" s="58">
        <f t="shared" si="59"/>
        <v>0</v>
      </c>
      <c r="Z253" s="58">
        <f t="shared" si="60"/>
        <v>0</v>
      </c>
      <c r="AA253" s="58">
        <f t="shared" si="61"/>
        <v>0</v>
      </c>
      <c r="AB253" s="58">
        <f t="shared" si="62"/>
        <v>0</v>
      </c>
      <c r="AC253" s="58">
        <f t="shared" si="63"/>
        <v>0</v>
      </c>
      <c r="AD253" s="58">
        <f t="shared" si="64"/>
        <v>0</v>
      </c>
    </row>
    <row r="254" spans="2:30" x14ac:dyDescent="0.25">
      <c r="B254" s="26">
        <v>233</v>
      </c>
      <c r="C254" s="52"/>
      <c r="D254" s="54"/>
      <c r="E254" s="54"/>
      <c r="F254" s="54"/>
      <c r="G254" s="54"/>
      <c r="H254" s="54"/>
      <c r="I254" s="54"/>
      <c r="J254" s="54"/>
      <c r="K254" s="126"/>
      <c r="L254" s="54"/>
      <c r="M254" s="44">
        <f t="shared" si="65"/>
        <v>0</v>
      </c>
      <c r="N254" s="15"/>
      <c r="O254" s="16"/>
      <c r="Q254" s="58">
        <f t="shared" si="51"/>
        <v>0</v>
      </c>
      <c r="R254" s="58">
        <f t="shared" si="52"/>
        <v>0</v>
      </c>
      <c r="S254" s="58">
        <f t="shared" si="53"/>
        <v>0</v>
      </c>
      <c r="T254" s="58">
        <f t="shared" si="54"/>
        <v>0</v>
      </c>
      <c r="U254" s="58">
        <f t="shared" si="55"/>
        <v>0</v>
      </c>
      <c r="V254" s="58">
        <f t="shared" si="56"/>
        <v>0</v>
      </c>
      <c r="W254" s="58">
        <f t="shared" si="57"/>
        <v>0</v>
      </c>
      <c r="X254" s="58">
        <f t="shared" si="58"/>
        <v>0</v>
      </c>
      <c r="Y254" s="58">
        <f t="shared" si="59"/>
        <v>0</v>
      </c>
      <c r="Z254" s="58">
        <f t="shared" si="60"/>
        <v>0</v>
      </c>
      <c r="AA254" s="58">
        <f t="shared" si="61"/>
        <v>0</v>
      </c>
      <c r="AB254" s="58">
        <f t="shared" si="62"/>
        <v>0</v>
      </c>
      <c r="AC254" s="58">
        <f t="shared" si="63"/>
        <v>0</v>
      </c>
      <c r="AD254" s="58">
        <f t="shared" si="64"/>
        <v>0</v>
      </c>
    </row>
    <row r="255" spans="2:30" x14ac:dyDescent="0.25">
      <c r="B255" s="26">
        <v>234</v>
      </c>
      <c r="C255" s="52"/>
      <c r="D255" s="54"/>
      <c r="E255" s="54"/>
      <c r="F255" s="54"/>
      <c r="G255" s="54"/>
      <c r="H255" s="54"/>
      <c r="I255" s="54"/>
      <c r="J255" s="54"/>
      <c r="K255" s="126"/>
      <c r="L255" s="54"/>
      <c r="M255" s="44">
        <f t="shared" si="65"/>
        <v>0</v>
      </c>
      <c r="N255" s="15"/>
      <c r="O255" s="16"/>
      <c r="Q255" s="58">
        <f t="shared" si="51"/>
        <v>0</v>
      </c>
      <c r="R255" s="58">
        <f t="shared" si="52"/>
        <v>0</v>
      </c>
      <c r="S255" s="58">
        <f t="shared" si="53"/>
        <v>0</v>
      </c>
      <c r="T255" s="58">
        <f t="shared" si="54"/>
        <v>0</v>
      </c>
      <c r="U255" s="58">
        <f t="shared" si="55"/>
        <v>0</v>
      </c>
      <c r="V255" s="58">
        <f t="shared" si="56"/>
        <v>0</v>
      </c>
      <c r="W255" s="58">
        <f t="shared" si="57"/>
        <v>0</v>
      </c>
      <c r="X255" s="58">
        <f t="shared" si="58"/>
        <v>0</v>
      </c>
      <c r="Y255" s="58">
        <f t="shared" si="59"/>
        <v>0</v>
      </c>
      <c r="Z255" s="58">
        <f t="shared" si="60"/>
        <v>0</v>
      </c>
      <c r="AA255" s="58">
        <f t="shared" si="61"/>
        <v>0</v>
      </c>
      <c r="AB255" s="58">
        <f t="shared" si="62"/>
        <v>0</v>
      </c>
      <c r="AC255" s="58">
        <f t="shared" si="63"/>
        <v>0</v>
      </c>
      <c r="AD255" s="58">
        <f t="shared" si="64"/>
        <v>0</v>
      </c>
    </row>
    <row r="256" spans="2:30" x14ac:dyDescent="0.25">
      <c r="B256" s="26">
        <v>235</v>
      </c>
      <c r="C256" s="52"/>
      <c r="D256" s="54"/>
      <c r="E256" s="54"/>
      <c r="F256" s="54"/>
      <c r="G256" s="54"/>
      <c r="H256" s="54"/>
      <c r="I256" s="54"/>
      <c r="J256" s="54"/>
      <c r="K256" s="126"/>
      <c r="L256" s="54"/>
      <c r="M256" s="44">
        <f t="shared" si="65"/>
        <v>0</v>
      </c>
      <c r="N256" s="15"/>
      <c r="O256" s="16"/>
      <c r="Q256" s="58">
        <f t="shared" si="51"/>
        <v>0</v>
      </c>
      <c r="R256" s="58">
        <f t="shared" si="52"/>
        <v>0</v>
      </c>
      <c r="S256" s="58">
        <f t="shared" si="53"/>
        <v>0</v>
      </c>
      <c r="T256" s="58">
        <f t="shared" si="54"/>
        <v>0</v>
      </c>
      <c r="U256" s="58">
        <f t="shared" si="55"/>
        <v>0</v>
      </c>
      <c r="V256" s="58">
        <f t="shared" si="56"/>
        <v>0</v>
      </c>
      <c r="W256" s="58">
        <f t="shared" si="57"/>
        <v>0</v>
      </c>
      <c r="X256" s="58">
        <f t="shared" si="58"/>
        <v>0</v>
      </c>
      <c r="Y256" s="58">
        <f t="shared" si="59"/>
        <v>0</v>
      </c>
      <c r="Z256" s="58">
        <f t="shared" si="60"/>
        <v>0</v>
      </c>
      <c r="AA256" s="58">
        <f t="shared" si="61"/>
        <v>0</v>
      </c>
      <c r="AB256" s="58">
        <f t="shared" si="62"/>
        <v>0</v>
      </c>
      <c r="AC256" s="58">
        <f t="shared" si="63"/>
        <v>0</v>
      </c>
      <c r="AD256" s="58">
        <f t="shared" si="64"/>
        <v>0</v>
      </c>
    </row>
    <row r="257" spans="2:30" x14ac:dyDescent="0.25">
      <c r="B257" s="26">
        <v>236</v>
      </c>
      <c r="C257" s="52"/>
      <c r="D257" s="54"/>
      <c r="E257" s="54"/>
      <c r="F257" s="54"/>
      <c r="G257" s="54"/>
      <c r="H257" s="54"/>
      <c r="I257" s="54"/>
      <c r="J257" s="54"/>
      <c r="K257" s="126"/>
      <c r="L257" s="54"/>
      <c r="M257" s="44">
        <f t="shared" si="65"/>
        <v>0</v>
      </c>
      <c r="N257" s="15"/>
      <c r="O257" s="16"/>
      <c r="Q257" s="58">
        <f t="shared" si="51"/>
        <v>0</v>
      </c>
      <c r="R257" s="58">
        <f t="shared" si="52"/>
        <v>0</v>
      </c>
      <c r="S257" s="58">
        <f t="shared" si="53"/>
        <v>0</v>
      </c>
      <c r="T257" s="58">
        <f t="shared" si="54"/>
        <v>0</v>
      </c>
      <c r="U257" s="58">
        <f t="shared" si="55"/>
        <v>0</v>
      </c>
      <c r="V257" s="58">
        <f t="shared" si="56"/>
        <v>0</v>
      </c>
      <c r="W257" s="58">
        <f t="shared" si="57"/>
        <v>0</v>
      </c>
      <c r="X257" s="58">
        <f t="shared" si="58"/>
        <v>0</v>
      </c>
      <c r="Y257" s="58">
        <f t="shared" si="59"/>
        <v>0</v>
      </c>
      <c r="Z257" s="58">
        <f t="shared" si="60"/>
        <v>0</v>
      </c>
      <c r="AA257" s="58">
        <f t="shared" si="61"/>
        <v>0</v>
      </c>
      <c r="AB257" s="58">
        <f t="shared" si="62"/>
        <v>0</v>
      </c>
      <c r="AC257" s="58">
        <f t="shared" si="63"/>
        <v>0</v>
      </c>
      <c r="AD257" s="58">
        <f t="shared" si="64"/>
        <v>0</v>
      </c>
    </row>
    <row r="258" spans="2:30" x14ac:dyDescent="0.25">
      <c r="B258" s="26">
        <v>237</v>
      </c>
      <c r="C258" s="52"/>
      <c r="D258" s="54"/>
      <c r="E258" s="54"/>
      <c r="F258" s="54"/>
      <c r="G258" s="54"/>
      <c r="H258" s="54"/>
      <c r="I258" s="54"/>
      <c r="J258" s="54"/>
      <c r="K258" s="126"/>
      <c r="L258" s="54"/>
      <c r="M258" s="44">
        <f t="shared" si="65"/>
        <v>0</v>
      </c>
      <c r="N258" s="15"/>
      <c r="O258" s="16"/>
      <c r="Q258" s="58">
        <f t="shared" si="51"/>
        <v>0</v>
      </c>
      <c r="R258" s="58">
        <f t="shared" si="52"/>
        <v>0</v>
      </c>
      <c r="S258" s="58">
        <f t="shared" si="53"/>
        <v>0</v>
      </c>
      <c r="T258" s="58">
        <f t="shared" si="54"/>
        <v>0</v>
      </c>
      <c r="U258" s="58">
        <f t="shared" si="55"/>
        <v>0</v>
      </c>
      <c r="V258" s="58">
        <f t="shared" si="56"/>
        <v>0</v>
      </c>
      <c r="W258" s="58">
        <f t="shared" si="57"/>
        <v>0</v>
      </c>
      <c r="X258" s="58">
        <f t="shared" si="58"/>
        <v>0</v>
      </c>
      <c r="Y258" s="58">
        <f t="shared" si="59"/>
        <v>0</v>
      </c>
      <c r="Z258" s="58">
        <f t="shared" si="60"/>
        <v>0</v>
      </c>
      <c r="AA258" s="58">
        <f t="shared" si="61"/>
        <v>0</v>
      </c>
      <c r="AB258" s="58">
        <f t="shared" si="62"/>
        <v>0</v>
      </c>
      <c r="AC258" s="58">
        <f t="shared" si="63"/>
        <v>0</v>
      </c>
      <c r="AD258" s="58">
        <f t="shared" si="64"/>
        <v>0</v>
      </c>
    </row>
    <row r="259" spans="2:30" x14ac:dyDescent="0.25">
      <c r="B259" s="26">
        <v>238</v>
      </c>
      <c r="C259" s="52"/>
      <c r="D259" s="54"/>
      <c r="E259" s="54"/>
      <c r="F259" s="54"/>
      <c r="G259" s="54"/>
      <c r="H259" s="54"/>
      <c r="I259" s="54"/>
      <c r="J259" s="54"/>
      <c r="K259" s="126"/>
      <c r="L259" s="54"/>
      <c r="M259" s="44">
        <f t="shared" si="65"/>
        <v>0</v>
      </c>
      <c r="N259" s="15"/>
      <c r="O259" s="16"/>
      <c r="Q259" s="58">
        <f t="shared" si="51"/>
        <v>0</v>
      </c>
      <c r="R259" s="58">
        <f t="shared" si="52"/>
        <v>0</v>
      </c>
      <c r="S259" s="58">
        <f t="shared" si="53"/>
        <v>0</v>
      </c>
      <c r="T259" s="58">
        <f t="shared" si="54"/>
        <v>0</v>
      </c>
      <c r="U259" s="58">
        <f t="shared" si="55"/>
        <v>0</v>
      </c>
      <c r="V259" s="58">
        <f t="shared" si="56"/>
        <v>0</v>
      </c>
      <c r="W259" s="58">
        <f t="shared" si="57"/>
        <v>0</v>
      </c>
      <c r="X259" s="58">
        <f t="shared" si="58"/>
        <v>0</v>
      </c>
      <c r="Y259" s="58">
        <f t="shared" si="59"/>
        <v>0</v>
      </c>
      <c r="Z259" s="58">
        <f t="shared" si="60"/>
        <v>0</v>
      </c>
      <c r="AA259" s="58">
        <f t="shared" si="61"/>
        <v>0</v>
      </c>
      <c r="AB259" s="58">
        <f t="shared" si="62"/>
        <v>0</v>
      </c>
      <c r="AC259" s="58">
        <f t="shared" si="63"/>
        <v>0</v>
      </c>
      <c r="AD259" s="58">
        <f t="shared" si="64"/>
        <v>0</v>
      </c>
    </row>
    <row r="260" spans="2:30" x14ac:dyDescent="0.25">
      <c r="B260" s="26">
        <v>239</v>
      </c>
      <c r="C260" s="52"/>
      <c r="D260" s="54"/>
      <c r="E260" s="54"/>
      <c r="F260" s="54"/>
      <c r="G260" s="54"/>
      <c r="H260" s="54"/>
      <c r="I260" s="54"/>
      <c r="J260" s="54"/>
      <c r="K260" s="126"/>
      <c r="L260" s="54"/>
      <c r="M260" s="44">
        <f t="shared" si="65"/>
        <v>0</v>
      </c>
      <c r="N260" s="15"/>
      <c r="O260" s="16"/>
      <c r="Q260" s="58">
        <f t="shared" si="51"/>
        <v>0</v>
      </c>
      <c r="R260" s="58">
        <f t="shared" si="52"/>
        <v>0</v>
      </c>
      <c r="S260" s="58">
        <f t="shared" si="53"/>
        <v>0</v>
      </c>
      <c r="T260" s="58">
        <f t="shared" si="54"/>
        <v>0</v>
      </c>
      <c r="U260" s="58">
        <f t="shared" si="55"/>
        <v>0</v>
      </c>
      <c r="V260" s="58">
        <f t="shared" si="56"/>
        <v>0</v>
      </c>
      <c r="W260" s="58">
        <f t="shared" si="57"/>
        <v>0</v>
      </c>
      <c r="X260" s="58">
        <f t="shared" si="58"/>
        <v>0</v>
      </c>
      <c r="Y260" s="58">
        <f t="shared" si="59"/>
        <v>0</v>
      </c>
      <c r="Z260" s="58">
        <f t="shared" si="60"/>
        <v>0</v>
      </c>
      <c r="AA260" s="58">
        <f t="shared" si="61"/>
        <v>0</v>
      </c>
      <c r="AB260" s="58">
        <f t="shared" si="62"/>
        <v>0</v>
      </c>
      <c r="AC260" s="58">
        <f t="shared" si="63"/>
        <v>0</v>
      </c>
      <c r="AD260" s="58">
        <f t="shared" si="64"/>
        <v>0</v>
      </c>
    </row>
    <row r="261" spans="2:30" x14ac:dyDescent="0.25">
      <c r="B261" s="26">
        <v>240</v>
      </c>
      <c r="C261" s="52"/>
      <c r="D261" s="54"/>
      <c r="E261" s="54"/>
      <c r="F261" s="54"/>
      <c r="G261" s="54"/>
      <c r="H261" s="54"/>
      <c r="I261" s="54"/>
      <c r="J261" s="54"/>
      <c r="K261" s="126"/>
      <c r="L261" s="54"/>
      <c r="M261" s="44">
        <f t="shared" si="65"/>
        <v>0</v>
      </c>
      <c r="N261" s="15"/>
      <c r="O261" s="16"/>
      <c r="Q261" s="58">
        <f t="shared" si="51"/>
        <v>0</v>
      </c>
      <c r="R261" s="58">
        <f t="shared" si="52"/>
        <v>0</v>
      </c>
      <c r="S261" s="58">
        <f t="shared" si="53"/>
        <v>0</v>
      </c>
      <c r="T261" s="58">
        <f t="shared" si="54"/>
        <v>0</v>
      </c>
      <c r="U261" s="58">
        <f t="shared" si="55"/>
        <v>0</v>
      </c>
      <c r="V261" s="58">
        <f t="shared" si="56"/>
        <v>0</v>
      </c>
      <c r="W261" s="58">
        <f t="shared" si="57"/>
        <v>0</v>
      </c>
      <c r="X261" s="58">
        <f t="shared" si="58"/>
        <v>0</v>
      </c>
      <c r="Y261" s="58">
        <f t="shared" si="59"/>
        <v>0</v>
      </c>
      <c r="Z261" s="58">
        <f t="shared" si="60"/>
        <v>0</v>
      </c>
      <c r="AA261" s="58">
        <f t="shared" si="61"/>
        <v>0</v>
      </c>
      <c r="AB261" s="58">
        <f t="shared" si="62"/>
        <v>0</v>
      </c>
      <c r="AC261" s="58">
        <f t="shared" si="63"/>
        <v>0</v>
      </c>
      <c r="AD261" s="58">
        <f t="shared" si="64"/>
        <v>0</v>
      </c>
    </row>
    <row r="262" spans="2:30" x14ac:dyDescent="0.25">
      <c r="B262" s="26">
        <v>241</v>
      </c>
      <c r="C262" s="52"/>
      <c r="D262" s="54"/>
      <c r="E262" s="54"/>
      <c r="F262" s="54"/>
      <c r="G262" s="54"/>
      <c r="H262" s="54"/>
      <c r="I262" s="54"/>
      <c r="J262" s="54"/>
      <c r="K262" s="126"/>
      <c r="L262" s="54"/>
      <c r="M262" s="44">
        <f t="shared" si="65"/>
        <v>0</v>
      </c>
      <c r="N262" s="15"/>
      <c r="O262" s="16"/>
      <c r="Q262" s="58">
        <f t="shared" si="51"/>
        <v>0</v>
      </c>
      <c r="R262" s="58">
        <f t="shared" si="52"/>
        <v>0</v>
      </c>
      <c r="S262" s="58">
        <f t="shared" si="53"/>
        <v>0</v>
      </c>
      <c r="T262" s="58">
        <f t="shared" si="54"/>
        <v>0</v>
      </c>
      <c r="U262" s="58">
        <f t="shared" si="55"/>
        <v>0</v>
      </c>
      <c r="V262" s="58">
        <f t="shared" si="56"/>
        <v>0</v>
      </c>
      <c r="W262" s="58">
        <f t="shared" si="57"/>
        <v>0</v>
      </c>
      <c r="X262" s="58">
        <f t="shared" si="58"/>
        <v>0</v>
      </c>
      <c r="Y262" s="58">
        <f t="shared" si="59"/>
        <v>0</v>
      </c>
      <c r="Z262" s="58">
        <f t="shared" si="60"/>
        <v>0</v>
      </c>
      <c r="AA262" s="58">
        <f t="shared" si="61"/>
        <v>0</v>
      </c>
      <c r="AB262" s="58">
        <f t="shared" si="62"/>
        <v>0</v>
      </c>
      <c r="AC262" s="58">
        <f t="shared" si="63"/>
        <v>0</v>
      </c>
      <c r="AD262" s="58">
        <f t="shared" si="64"/>
        <v>0</v>
      </c>
    </row>
    <row r="263" spans="2:30" x14ac:dyDescent="0.25">
      <c r="B263" s="26">
        <v>242</v>
      </c>
      <c r="C263" s="52"/>
      <c r="D263" s="54"/>
      <c r="E263" s="54"/>
      <c r="F263" s="54"/>
      <c r="G263" s="54"/>
      <c r="H263" s="54"/>
      <c r="I263" s="54"/>
      <c r="J263" s="54"/>
      <c r="K263" s="126"/>
      <c r="L263" s="54"/>
      <c r="M263" s="44">
        <f t="shared" si="65"/>
        <v>0</v>
      </c>
      <c r="N263" s="15"/>
      <c r="O263" s="16"/>
      <c r="Q263" s="58">
        <f t="shared" si="51"/>
        <v>0</v>
      </c>
      <c r="R263" s="58">
        <f t="shared" si="52"/>
        <v>0</v>
      </c>
      <c r="S263" s="58">
        <f t="shared" si="53"/>
        <v>0</v>
      </c>
      <c r="T263" s="58">
        <f t="shared" si="54"/>
        <v>0</v>
      </c>
      <c r="U263" s="58">
        <f t="shared" si="55"/>
        <v>0</v>
      </c>
      <c r="V263" s="58">
        <f t="shared" si="56"/>
        <v>0</v>
      </c>
      <c r="W263" s="58">
        <f t="shared" si="57"/>
        <v>0</v>
      </c>
      <c r="X263" s="58">
        <f t="shared" si="58"/>
        <v>0</v>
      </c>
      <c r="Y263" s="58">
        <f t="shared" si="59"/>
        <v>0</v>
      </c>
      <c r="Z263" s="58">
        <f t="shared" si="60"/>
        <v>0</v>
      </c>
      <c r="AA263" s="58">
        <f t="shared" si="61"/>
        <v>0</v>
      </c>
      <c r="AB263" s="58">
        <f t="shared" si="62"/>
        <v>0</v>
      </c>
      <c r="AC263" s="58">
        <f t="shared" si="63"/>
        <v>0</v>
      </c>
      <c r="AD263" s="58">
        <f t="shared" si="64"/>
        <v>0</v>
      </c>
    </row>
    <row r="264" spans="2:30" x14ac:dyDescent="0.25">
      <c r="B264" s="26">
        <v>243</v>
      </c>
      <c r="C264" s="52"/>
      <c r="D264" s="54"/>
      <c r="E264" s="54"/>
      <c r="F264" s="54"/>
      <c r="G264" s="54"/>
      <c r="H264" s="54"/>
      <c r="I264" s="54"/>
      <c r="J264" s="54"/>
      <c r="K264" s="126"/>
      <c r="L264" s="54"/>
      <c r="M264" s="44">
        <f t="shared" si="65"/>
        <v>0</v>
      </c>
      <c r="N264" s="15"/>
      <c r="O264" s="16"/>
      <c r="Q264" s="58">
        <f t="shared" si="51"/>
        <v>0</v>
      </c>
      <c r="R264" s="58">
        <f t="shared" si="52"/>
        <v>0</v>
      </c>
      <c r="S264" s="58">
        <f t="shared" si="53"/>
        <v>0</v>
      </c>
      <c r="T264" s="58">
        <f t="shared" si="54"/>
        <v>0</v>
      </c>
      <c r="U264" s="58">
        <f t="shared" si="55"/>
        <v>0</v>
      </c>
      <c r="V264" s="58">
        <f t="shared" si="56"/>
        <v>0</v>
      </c>
      <c r="W264" s="58">
        <f t="shared" si="57"/>
        <v>0</v>
      </c>
      <c r="X264" s="58">
        <f t="shared" si="58"/>
        <v>0</v>
      </c>
      <c r="Y264" s="58">
        <f t="shared" si="59"/>
        <v>0</v>
      </c>
      <c r="Z264" s="58">
        <f t="shared" si="60"/>
        <v>0</v>
      </c>
      <c r="AA264" s="58">
        <f t="shared" si="61"/>
        <v>0</v>
      </c>
      <c r="AB264" s="58">
        <f t="shared" si="62"/>
        <v>0</v>
      </c>
      <c r="AC264" s="58">
        <f t="shared" si="63"/>
        <v>0</v>
      </c>
      <c r="AD264" s="58">
        <f t="shared" si="64"/>
        <v>0</v>
      </c>
    </row>
    <row r="265" spans="2:30" x14ac:dyDescent="0.25">
      <c r="B265" s="26">
        <v>244</v>
      </c>
      <c r="C265" s="52"/>
      <c r="D265" s="54"/>
      <c r="E265" s="54"/>
      <c r="F265" s="54"/>
      <c r="G265" s="54"/>
      <c r="H265" s="54"/>
      <c r="I265" s="54"/>
      <c r="J265" s="54"/>
      <c r="K265" s="126"/>
      <c r="L265" s="54"/>
      <c r="M265" s="44">
        <f t="shared" si="65"/>
        <v>0</v>
      </c>
      <c r="N265" s="15"/>
      <c r="O265" s="16"/>
      <c r="Q265" s="58">
        <f t="shared" si="51"/>
        <v>0</v>
      </c>
      <c r="R265" s="58">
        <f t="shared" si="52"/>
        <v>0</v>
      </c>
      <c r="S265" s="58">
        <f t="shared" si="53"/>
        <v>0</v>
      </c>
      <c r="T265" s="58">
        <f t="shared" si="54"/>
        <v>0</v>
      </c>
      <c r="U265" s="58">
        <f t="shared" si="55"/>
        <v>0</v>
      </c>
      <c r="V265" s="58">
        <f t="shared" si="56"/>
        <v>0</v>
      </c>
      <c r="W265" s="58">
        <f t="shared" si="57"/>
        <v>0</v>
      </c>
      <c r="X265" s="58">
        <f t="shared" si="58"/>
        <v>0</v>
      </c>
      <c r="Y265" s="58">
        <f t="shared" si="59"/>
        <v>0</v>
      </c>
      <c r="Z265" s="58">
        <f t="shared" si="60"/>
        <v>0</v>
      </c>
      <c r="AA265" s="58">
        <f t="shared" si="61"/>
        <v>0</v>
      </c>
      <c r="AB265" s="58">
        <f t="shared" si="62"/>
        <v>0</v>
      </c>
      <c r="AC265" s="58">
        <f t="shared" si="63"/>
        <v>0</v>
      </c>
      <c r="AD265" s="58">
        <f t="shared" si="64"/>
        <v>0</v>
      </c>
    </row>
    <row r="266" spans="2:30" x14ac:dyDescent="0.25">
      <c r="B266" s="26">
        <v>245</v>
      </c>
      <c r="C266" s="52"/>
      <c r="D266" s="54"/>
      <c r="E266" s="54"/>
      <c r="F266" s="54"/>
      <c r="G266" s="54"/>
      <c r="H266" s="54"/>
      <c r="I266" s="54"/>
      <c r="J266" s="54"/>
      <c r="K266" s="126"/>
      <c r="L266" s="54"/>
      <c r="M266" s="44">
        <f t="shared" si="65"/>
        <v>0</v>
      </c>
      <c r="N266" s="15"/>
      <c r="O266" s="16"/>
      <c r="Q266" s="58">
        <f t="shared" si="51"/>
        <v>0</v>
      </c>
      <c r="R266" s="58">
        <f t="shared" si="52"/>
        <v>0</v>
      </c>
      <c r="S266" s="58">
        <f t="shared" si="53"/>
        <v>0</v>
      </c>
      <c r="T266" s="58">
        <f t="shared" si="54"/>
        <v>0</v>
      </c>
      <c r="U266" s="58">
        <f t="shared" si="55"/>
        <v>0</v>
      </c>
      <c r="V266" s="58">
        <f t="shared" si="56"/>
        <v>0</v>
      </c>
      <c r="W266" s="58">
        <f t="shared" si="57"/>
        <v>0</v>
      </c>
      <c r="X266" s="58">
        <f t="shared" si="58"/>
        <v>0</v>
      </c>
      <c r="Y266" s="58">
        <f t="shared" si="59"/>
        <v>0</v>
      </c>
      <c r="Z266" s="58">
        <f t="shared" si="60"/>
        <v>0</v>
      </c>
      <c r="AA266" s="58">
        <f t="shared" si="61"/>
        <v>0</v>
      </c>
      <c r="AB266" s="58">
        <f t="shared" si="62"/>
        <v>0</v>
      </c>
      <c r="AC266" s="58">
        <f t="shared" si="63"/>
        <v>0</v>
      </c>
      <c r="AD266" s="58">
        <f t="shared" si="64"/>
        <v>0</v>
      </c>
    </row>
    <row r="267" spans="2:30" x14ac:dyDescent="0.25">
      <c r="B267" s="26">
        <v>246</v>
      </c>
      <c r="C267" s="52"/>
      <c r="D267" s="54"/>
      <c r="E267" s="54"/>
      <c r="F267" s="54"/>
      <c r="G267" s="54"/>
      <c r="H267" s="54"/>
      <c r="I267" s="54"/>
      <c r="J267" s="54"/>
      <c r="K267" s="126"/>
      <c r="L267" s="54"/>
      <c r="M267" s="44">
        <f t="shared" si="65"/>
        <v>0</v>
      </c>
      <c r="N267" s="15"/>
      <c r="O267" s="16"/>
      <c r="Q267" s="58">
        <f t="shared" si="51"/>
        <v>0</v>
      </c>
      <c r="R267" s="58">
        <f t="shared" si="52"/>
        <v>0</v>
      </c>
      <c r="S267" s="58">
        <f t="shared" si="53"/>
        <v>0</v>
      </c>
      <c r="T267" s="58">
        <f t="shared" si="54"/>
        <v>0</v>
      </c>
      <c r="U267" s="58">
        <f t="shared" si="55"/>
        <v>0</v>
      </c>
      <c r="V267" s="58">
        <f t="shared" si="56"/>
        <v>0</v>
      </c>
      <c r="W267" s="58">
        <f t="shared" si="57"/>
        <v>0</v>
      </c>
      <c r="X267" s="58">
        <f t="shared" si="58"/>
        <v>0</v>
      </c>
      <c r="Y267" s="58">
        <f t="shared" si="59"/>
        <v>0</v>
      </c>
      <c r="Z267" s="58">
        <f t="shared" si="60"/>
        <v>0</v>
      </c>
      <c r="AA267" s="58">
        <f t="shared" si="61"/>
        <v>0</v>
      </c>
      <c r="AB267" s="58">
        <f t="shared" si="62"/>
        <v>0</v>
      </c>
      <c r="AC267" s="58">
        <f t="shared" si="63"/>
        <v>0</v>
      </c>
      <c r="AD267" s="58">
        <f t="shared" si="64"/>
        <v>0</v>
      </c>
    </row>
    <row r="268" spans="2:30" x14ac:dyDescent="0.25">
      <c r="B268" s="26">
        <v>247</v>
      </c>
      <c r="C268" s="52"/>
      <c r="D268" s="54"/>
      <c r="E268" s="54"/>
      <c r="F268" s="54"/>
      <c r="G268" s="54"/>
      <c r="H268" s="54"/>
      <c r="I268" s="54"/>
      <c r="J268" s="54"/>
      <c r="K268" s="126"/>
      <c r="L268" s="54"/>
      <c r="M268" s="44">
        <f t="shared" si="65"/>
        <v>0</v>
      </c>
      <c r="N268" s="15"/>
      <c r="O268" s="16"/>
      <c r="Q268" s="58">
        <f t="shared" si="51"/>
        <v>0</v>
      </c>
      <c r="R268" s="58">
        <f t="shared" si="52"/>
        <v>0</v>
      </c>
      <c r="S268" s="58">
        <f t="shared" si="53"/>
        <v>0</v>
      </c>
      <c r="T268" s="58">
        <f t="shared" si="54"/>
        <v>0</v>
      </c>
      <c r="U268" s="58">
        <f t="shared" si="55"/>
        <v>0</v>
      </c>
      <c r="V268" s="58">
        <f t="shared" si="56"/>
        <v>0</v>
      </c>
      <c r="W268" s="58">
        <f t="shared" si="57"/>
        <v>0</v>
      </c>
      <c r="X268" s="58">
        <f t="shared" si="58"/>
        <v>0</v>
      </c>
      <c r="Y268" s="58">
        <f t="shared" si="59"/>
        <v>0</v>
      </c>
      <c r="Z268" s="58">
        <f t="shared" si="60"/>
        <v>0</v>
      </c>
      <c r="AA268" s="58">
        <f t="shared" si="61"/>
        <v>0</v>
      </c>
      <c r="AB268" s="58">
        <f t="shared" si="62"/>
        <v>0</v>
      </c>
      <c r="AC268" s="58">
        <f t="shared" si="63"/>
        <v>0</v>
      </c>
      <c r="AD268" s="58">
        <f t="shared" si="64"/>
        <v>0</v>
      </c>
    </row>
    <row r="269" spans="2:30" x14ac:dyDescent="0.25">
      <c r="B269" s="26">
        <v>248</v>
      </c>
      <c r="C269" s="52"/>
      <c r="D269" s="54"/>
      <c r="E269" s="54"/>
      <c r="F269" s="54"/>
      <c r="G269" s="54"/>
      <c r="H269" s="54"/>
      <c r="I269" s="54"/>
      <c r="J269" s="54"/>
      <c r="K269" s="126"/>
      <c r="L269" s="54"/>
      <c r="M269" s="44">
        <f t="shared" si="65"/>
        <v>0</v>
      </c>
      <c r="N269" s="15"/>
      <c r="O269" s="16"/>
      <c r="Q269" s="58">
        <f t="shared" si="51"/>
        <v>0</v>
      </c>
      <c r="R269" s="58">
        <f t="shared" si="52"/>
        <v>0</v>
      </c>
      <c r="S269" s="58">
        <f t="shared" si="53"/>
        <v>0</v>
      </c>
      <c r="T269" s="58">
        <f t="shared" si="54"/>
        <v>0</v>
      </c>
      <c r="U269" s="58">
        <f t="shared" si="55"/>
        <v>0</v>
      </c>
      <c r="V269" s="58">
        <f t="shared" si="56"/>
        <v>0</v>
      </c>
      <c r="W269" s="58">
        <f t="shared" si="57"/>
        <v>0</v>
      </c>
      <c r="X269" s="58">
        <f t="shared" si="58"/>
        <v>0</v>
      </c>
      <c r="Y269" s="58">
        <f t="shared" si="59"/>
        <v>0</v>
      </c>
      <c r="Z269" s="58">
        <f t="shared" si="60"/>
        <v>0</v>
      </c>
      <c r="AA269" s="58">
        <f t="shared" si="61"/>
        <v>0</v>
      </c>
      <c r="AB269" s="58">
        <f t="shared" si="62"/>
        <v>0</v>
      </c>
      <c r="AC269" s="58">
        <f t="shared" si="63"/>
        <v>0</v>
      </c>
      <c r="AD269" s="58">
        <f t="shared" si="64"/>
        <v>0</v>
      </c>
    </row>
    <row r="270" spans="2:30" x14ac:dyDescent="0.25">
      <c r="B270" s="26">
        <v>249</v>
      </c>
      <c r="C270" s="52"/>
      <c r="D270" s="54"/>
      <c r="E270" s="54"/>
      <c r="F270" s="54"/>
      <c r="G270" s="54"/>
      <c r="H270" s="54"/>
      <c r="I270" s="54"/>
      <c r="J270" s="54"/>
      <c r="K270" s="126"/>
      <c r="L270" s="54"/>
      <c r="M270" s="44">
        <f t="shared" si="65"/>
        <v>0</v>
      </c>
      <c r="N270" s="15"/>
      <c r="O270" s="16"/>
      <c r="Q270" s="58">
        <f t="shared" si="51"/>
        <v>0</v>
      </c>
      <c r="R270" s="58">
        <f t="shared" si="52"/>
        <v>0</v>
      </c>
      <c r="S270" s="58">
        <f t="shared" si="53"/>
        <v>0</v>
      </c>
      <c r="T270" s="58">
        <f t="shared" si="54"/>
        <v>0</v>
      </c>
      <c r="U270" s="58">
        <f t="shared" si="55"/>
        <v>0</v>
      </c>
      <c r="V270" s="58">
        <f t="shared" si="56"/>
        <v>0</v>
      </c>
      <c r="W270" s="58">
        <f t="shared" si="57"/>
        <v>0</v>
      </c>
      <c r="X270" s="58">
        <f t="shared" si="58"/>
        <v>0</v>
      </c>
      <c r="Y270" s="58">
        <f t="shared" si="59"/>
        <v>0</v>
      </c>
      <c r="Z270" s="58">
        <f t="shared" si="60"/>
        <v>0</v>
      </c>
      <c r="AA270" s="58">
        <f t="shared" si="61"/>
        <v>0</v>
      </c>
      <c r="AB270" s="58">
        <f t="shared" si="62"/>
        <v>0</v>
      </c>
      <c r="AC270" s="58">
        <f t="shared" si="63"/>
        <v>0</v>
      </c>
      <c r="AD270" s="58">
        <f t="shared" si="64"/>
        <v>0</v>
      </c>
    </row>
    <row r="271" spans="2:30" ht="15.75" thickBot="1" x14ac:dyDescent="0.3">
      <c r="B271" s="26">
        <v>250</v>
      </c>
      <c r="C271" s="55"/>
      <c r="D271" s="57"/>
      <c r="E271" s="57"/>
      <c r="F271" s="57"/>
      <c r="G271" s="57"/>
      <c r="H271" s="57"/>
      <c r="I271" s="57"/>
      <c r="J271" s="57"/>
      <c r="K271" s="128"/>
      <c r="L271" s="57"/>
      <c r="M271" s="45">
        <f t="shared" si="65"/>
        <v>0</v>
      </c>
      <c r="N271" s="15"/>
      <c r="O271" s="16"/>
      <c r="Q271" s="58">
        <f t="shared" si="51"/>
        <v>0</v>
      </c>
      <c r="R271" s="58">
        <f t="shared" si="52"/>
        <v>0</v>
      </c>
      <c r="S271" s="58">
        <f t="shared" si="53"/>
        <v>0</v>
      </c>
      <c r="T271" s="58">
        <f t="shared" si="54"/>
        <v>0</v>
      </c>
      <c r="U271" s="58">
        <f t="shared" si="55"/>
        <v>0</v>
      </c>
      <c r="V271" s="58">
        <f t="shared" si="56"/>
        <v>0</v>
      </c>
      <c r="W271" s="58">
        <f t="shared" si="57"/>
        <v>0</v>
      </c>
      <c r="X271" s="58">
        <f t="shared" si="58"/>
        <v>0</v>
      </c>
      <c r="Y271" s="58">
        <f t="shared" si="59"/>
        <v>0</v>
      </c>
      <c r="Z271" s="58">
        <f t="shared" si="60"/>
        <v>0</v>
      </c>
      <c r="AA271" s="58">
        <f t="shared" si="61"/>
        <v>0</v>
      </c>
      <c r="AB271" s="58">
        <f t="shared" si="62"/>
        <v>0</v>
      </c>
      <c r="AC271" s="58">
        <f t="shared" si="63"/>
        <v>0</v>
      </c>
      <c r="AD271" s="58">
        <f t="shared" si="64"/>
        <v>0</v>
      </c>
    </row>
    <row r="272" spans="2:30" x14ac:dyDescent="0.25">
      <c r="B272" s="26"/>
      <c r="C272" s="15"/>
      <c r="D272" s="15"/>
      <c r="E272" s="15"/>
      <c r="F272" s="15"/>
      <c r="G272" s="64" t="s">
        <v>50</v>
      </c>
      <c r="H272" s="15"/>
      <c r="I272" s="63">
        <f>SUM(I22:I271)</f>
        <v>0</v>
      </c>
      <c r="J272" s="63">
        <f t="shared" ref="J272:K272" si="66">SUM(J22:J271)</f>
        <v>0</v>
      </c>
      <c r="K272" s="63">
        <f t="shared" si="66"/>
        <v>0</v>
      </c>
      <c r="L272" s="63">
        <f>SUM(L22:L271)</f>
        <v>0</v>
      </c>
      <c r="M272" s="63">
        <f>SUM(M22:M271)</f>
        <v>0</v>
      </c>
      <c r="N272" s="15"/>
      <c r="O272" s="16"/>
    </row>
    <row r="273" spans="2:30" x14ac:dyDescent="0.25">
      <c r="B273" s="27"/>
      <c r="C273" s="15"/>
      <c r="D273" s="15"/>
      <c r="E273" s="15"/>
      <c r="F273" s="15"/>
      <c r="G273" s="15"/>
      <c r="H273" s="15"/>
      <c r="I273" s="15"/>
      <c r="J273" s="15"/>
      <c r="K273" s="15"/>
      <c r="L273" s="15"/>
      <c r="M273" s="15"/>
      <c r="N273" s="15"/>
      <c r="O273" s="16"/>
    </row>
    <row r="274" spans="2:30" x14ac:dyDescent="0.25">
      <c r="B274" s="27"/>
      <c r="C274" s="15"/>
      <c r="D274" s="15"/>
      <c r="E274" s="15"/>
      <c r="F274" s="15"/>
      <c r="G274" s="15"/>
      <c r="H274" s="15"/>
      <c r="I274" s="15"/>
      <c r="J274" s="15"/>
      <c r="K274" s="15"/>
      <c r="L274" s="15"/>
      <c r="M274" s="15"/>
      <c r="N274" s="15"/>
      <c r="O274" s="16"/>
      <c r="Q274" s="58">
        <f t="shared" ref="Q274:AB274" si="67">COUNTIF(Q22:Q271,"&gt;0")</f>
        <v>0</v>
      </c>
      <c r="R274" s="58">
        <f t="shared" si="67"/>
        <v>0</v>
      </c>
      <c r="S274" s="58">
        <f t="shared" si="67"/>
        <v>0</v>
      </c>
      <c r="T274" s="58">
        <f t="shared" si="67"/>
        <v>0</v>
      </c>
      <c r="U274" s="58">
        <f t="shared" si="67"/>
        <v>0</v>
      </c>
      <c r="V274" s="58">
        <f t="shared" si="67"/>
        <v>0</v>
      </c>
      <c r="W274" s="58">
        <f t="shared" si="67"/>
        <v>0</v>
      </c>
      <c r="X274" s="58">
        <f t="shared" si="67"/>
        <v>0</v>
      </c>
      <c r="Y274" s="58">
        <f t="shared" si="67"/>
        <v>0</v>
      </c>
      <c r="Z274" s="58">
        <f t="shared" si="67"/>
        <v>0</v>
      </c>
      <c r="AA274" s="58">
        <f t="shared" si="67"/>
        <v>0</v>
      </c>
      <c r="AB274" s="58">
        <f t="shared" si="67"/>
        <v>0</v>
      </c>
      <c r="AC274" s="58">
        <f>SUM(AC22:AC271)</f>
        <v>0</v>
      </c>
      <c r="AD274" s="58">
        <f>SUM(AD22:AD271)</f>
        <v>0</v>
      </c>
    </row>
    <row r="275" spans="2:30" ht="15.75" thickBot="1" x14ac:dyDescent="0.3">
      <c r="B275" s="48"/>
      <c r="C275" s="33"/>
      <c r="D275" s="33"/>
      <c r="E275" s="33"/>
      <c r="F275" s="33"/>
      <c r="G275" s="33"/>
      <c r="H275" s="33"/>
      <c r="I275" s="33"/>
      <c r="J275" s="33"/>
      <c r="K275" s="33"/>
      <c r="L275" s="33"/>
      <c r="M275" s="33"/>
      <c r="N275" s="33"/>
      <c r="O275" s="35"/>
      <c r="Q275" s="58">
        <f>SUM(Q22:Q271)/20</f>
        <v>0</v>
      </c>
      <c r="R275" s="58">
        <f>SUM(R22:R271)/40</f>
        <v>0</v>
      </c>
      <c r="S275" s="58">
        <f>SUM(S22:S271)/20</f>
        <v>0</v>
      </c>
      <c r="T275" s="58">
        <f>SUM(T22:T271)/40</f>
        <v>0</v>
      </c>
      <c r="U275" s="58">
        <f t="shared" ref="U275:W275" si="68">SUM(U22:U271)/20</f>
        <v>0</v>
      </c>
      <c r="V275" s="58">
        <f>SUM(V22:V271)/40</f>
        <v>0</v>
      </c>
      <c r="W275" s="58">
        <f t="shared" si="68"/>
        <v>0</v>
      </c>
      <c r="X275" s="58">
        <f>SUM(X22:X271)/40</f>
        <v>0</v>
      </c>
      <c r="Y275" s="58">
        <f>SUM(Y22:Y271)</f>
        <v>0</v>
      </c>
      <c r="Z275" s="58">
        <f>SUM(Z22:Z271)</f>
        <v>0</v>
      </c>
      <c r="AA275" s="58">
        <f>SUM(AA22:AA271)</f>
        <v>0</v>
      </c>
      <c r="AB275" s="58">
        <f>SUM(AB22:AB271)</f>
        <v>0</v>
      </c>
    </row>
  </sheetData>
  <sheetProtection algorithmName="SHA-512" hashValue="JioI2mdcnzntfMykBpcHL5P+PLW7TfVzfyXd/cp2Q88ExI6oBfaQEDdLjAvAMOB6a8tvk1FOFinOPDcZAcuAKQ==" saltValue="0Mil0L9PPqkFe/ZEew2Yuw==" spinCount="100000" sheet="1" selectLockedCells="1"/>
  <dataValidations count="10">
    <dataValidation type="date" operator="greaterThanOrEqual" allowBlank="1" showInputMessage="1" showErrorMessage="1" errorTitle="Date" error="Date must be for current year." sqref="C22:C271" xr:uid="{4E5C57B5-8D53-4A6B-89DF-C5C1ECE88188}">
      <formula1>44562</formula1>
    </dataValidation>
    <dataValidation type="custom" allowBlank="1" showInputMessage="1" showErrorMessage="1" error="Text must be entered in this cell." sqref="G22:G271 D22:D271" xr:uid="{85A7B032-D6F6-4D02-AB0E-73191C7767E3}">
      <formula1>ISTEXT(D22)</formula1>
    </dataValidation>
    <dataValidation type="decimal" operator="greaterThanOrEqual" allowBlank="1" showInputMessage="1" showErrorMessage="1" errorTitle="Attendance Hours" error="Please enter a number in this cell." sqref="K22:K271" xr:uid="{FAC1A18E-4434-4FA3-96E9-5D2D77748A56}">
      <formula1>0</formula1>
    </dataValidation>
    <dataValidation type="whole" operator="greaterThanOrEqual" allowBlank="1" showInputMessage="1" showErrorMessage="1" errorTitle="Miles Driven" error="Please enter a number in this cell." sqref="L22:L271" xr:uid="{DBA5373E-33C3-447E-AE9D-727F3F3D8CA8}">
      <formula1>0</formula1>
    </dataValidation>
    <dataValidation type="list" allowBlank="1" showInputMessage="1" showErrorMessage="1" errorTitle="Attire" error="'B' or 'C' must be entered in this cell." sqref="J22:J271" xr:uid="{E498A637-1EF9-4B30-A67E-E00CAC5CBFBD}">
      <formula1>$S$4:$S$5</formula1>
    </dataValidation>
    <dataValidation type="list" allowBlank="1" showInputMessage="1" showErrorMessage="1" errorTitle="Role in Funeral" error="Proper text must be entered in this cell." sqref="H22:H271" xr:uid="{AD75AEA6-D971-4D31-91DA-2C35D7CA2BE6}">
      <formula1>$R$4:$R$9</formula1>
    </dataValidation>
    <dataValidation type="list" allowBlank="1" showInputMessage="1" showErrorMessage="1" errorTitle="Killed in line of duty" error="'Y' or 'N' must be entered in this cell." sqref="F22:F271" xr:uid="{ACCE4FC3-FB42-4ECA-9C81-AB8E9E374A8D}">
      <formula1>$Q$4:$Q$5</formula1>
    </dataValidation>
    <dataValidation type="whole" operator="greaterThanOrEqual" allowBlank="1" showInputMessage="1" showErrorMessage="1" errorTitle="No. of funerals" error="Please enter a whole number in this cell." promptTitle="No. of Funerals" prompt="This cell is added for those serving on a funeral detail where more than one funeral occurs per day._x000a_Minimum value is 1." sqref="I23:I271" xr:uid="{C0AAA577-0DAE-4A67-8317-977218EE1EDD}">
      <formula1>1</formula1>
    </dataValidation>
    <dataValidation type="custom" allowBlank="1" showInputMessage="1" showErrorMessage="1" error="Text must be entered in this cell." promptTitle="Name of Veteran" prompt="If serving in a funeral detail where more than one funeral occurs per day, you may enter &quot;multiple&quot;." sqref="E22:E271" xr:uid="{248AC0B4-12F9-4D40-8163-552C26A2CA8D}">
      <formula1>ISTEXT(E22)</formula1>
    </dataValidation>
    <dataValidation type="whole" operator="greaterThanOrEqual" allowBlank="1" showInputMessage="1" showErrorMessage="1" errorTitle="No. of funerals" error="Please enter a whole number in this cell." promptTitle="No. of Funerals" prompt="Minimum value is 1._x000a_This cell is added for those serving on a funeral detail where more than one funeral occurs per day._x000a_" sqref="I22" xr:uid="{483E4EE8-3738-4AB7-9E5A-523C22C1DA0F}">
      <formula1>1</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BL43"/>
  <sheetViews>
    <sheetView showRowColHeaders="0" zoomScaleNormal="100" workbookViewId="0">
      <selection activeCell="G19" sqref="G19"/>
    </sheetView>
  </sheetViews>
  <sheetFormatPr defaultRowHeight="15" x14ac:dyDescent="0.25"/>
  <cols>
    <col min="1" max="2" width="9.140625" style="58"/>
    <col min="3" max="3" width="14.7109375" style="58" customWidth="1"/>
    <col min="4" max="4" width="27.85546875" style="58" customWidth="1"/>
    <col min="5" max="5" width="34.5703125" style="58" customWidth="1"/>
    <col min="6" max="6" width="37.85546875" style="58" customWidth="1"/>
    <col min="7" max="7" width="15.140625" style="58" customWidth="1"/>
    <col min="8" max="9" width="13.85546875" style="58" customWidth="1"/>
    <col min="10" max="10" width="16.140625" style="58" customWidth="1"/>
    <col min="11" max="64" width="9.140625" style="58"/>
  </cols>
  <sheetData>
    <row r="1" spans="1:64" s="84" customFormat="1" ht="15.75" thickBot="1" x14ac:dyDescent="0.3">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row>
    <row r="2" spans="1:64" ht="21.75" thickBot="1" x14ac:dyDescent="0.4">
      <c r="B2" s="37" t="s">
        <v>153</v>
      </c>
      <c r="C2" s="38"/>
      <c r="D2" s="38"/>
      <c r="E2" s="38"/>
      <c r="F2" s="38"/>
      <c r="G2" s="38"/>
      <c r="H2" s="8"/>
      <c r="I2" s="8"/>
      <c r="J2" s="8"/>
      <c r="K2" s="8"/>
      <c r="L2" s="8"/>
      <c r="M2" s="9"/>
    </row>
    <row r="3" spans="1:64" ht="21" x14ac:dyDescent="0.35">
      <c r="B3" s="26"/>
      <c r="C3" s="41" t="s">
        <v>150</v>
      </c>
      <c r="D3" s="13"/>
      <c r="E3" s="13"/>
      <c r="F3" s="13"/>
      <c r="G3" s="13"/>
      <c r="H3" s="15"/>
      <c r="I3" s="143"/>
      <c r="J3" s="176" t="s">
        <v>159</v>
      </c>
      <c r="K3" s="15"/>
      <c r="L3" s="15"/>
      <c r="M3" s="16"/>
    </row>
    <row r="4" spans="1:64" x14ac:dyDescent="0.25">
      <c r="B4" s="26"/>
      <c r="C4" s="13"/>
      <c r="D4" s="13"/>
      <c r="E4" s="13"/>
      <c r="F4" s="13"/>
      <c r="G4" s="13"/>
      <c r="H4" s="15"/>
      <c r="I4" s="153" t="s">
        <v>191</v>
      </c>
      <c r="J4" s="177">
        <f>SUM(G12:G36)</f>
        <v>0</v>
      </c>
      <c r="K4" s="15"/>
      <c r="L4" s="15"/>
      <c r="M4" s="16"/>
    </row>
    <row r="5" spans="1:64" x14ac:dyDescent="0.25">
      <c r="B5" s="26"/>
      <c r="C5" s="15" t="s">
        <v>154</v>
      </c>
      <c r="D5" s="13"/>
      <c r="E5" s="13"/>
      <c r="F5" s="13"/>
      <c r="G5" s="13"/>
      <c r="H5" s="15"/>
      <c r="I5" s="153" t="s">
        <v>190</v>
      </c>
      <c r="J5" s="177">
        <f>SUM(H12:H36)</f>
        <v>0</v>
      </c>
      <c r="K5" s="15"/>
      <c r="L5" s="15"/>
      <c r="M5" s="16"/>
    </row>
    <row r="6" spans="1:64" x14ac:dyDescent="0.25">
      <c r="B6" s="88"/>
      <c r="C6" s="15" t="s">
        <v>152</v>
      </c>
      <c r="D6" s="15"/>
      <c r="E6" s="15"/>
      <c r="F6" s="15"/>
      <c r="G6" s="13"/>
      <c r="H6" s="15"/>
      <c r="I6" s="153" t="s">
        <v>58</v>
      </c>
      <c r="J6" s="198">
        <f>SUM(I12:I36)</f>
        <v>0</v>
      </c>
      <c r="K6" s="15"/>
      <c r="L6" s="15"/>
      <c r="M6" s="16"/>
    </row>
    <row r="7" spans="1:64" ht="15.75" thickBot="1" x14ac:dyDescent="0.3">
      <c r="B7" s="88"/>
      <c r="C7" s="15" t="s">
        <v>155</v>
      </c>
      <c r="D7" s="15"/>
      <c r="E7" s="15"/>
      <c r="F7" s="15"/>
      <c r="G7" s="13"/>
      <c r="H7" s="15"/>
      <c r="I7" s="155" t="s">
        <v>59</v>
      </c>
      <c r="J7" s="199">
        <f>J37</f>
        <v>0</v>
      </c>
      <c r="K7" s="15"/>
      <c r="L7" s="15"/>
      <c r="M7" s="16"/>
    </row>
    <row r="8" spans="1:64" x14ac:dyDescent="0.25">
      <c r="B8" s="88"/>
      <c r="C8" s="15"/>
      <c r="D8" s="15"/>
      <c r="E8" s="15"/>
      <c r="F8" s="15"/>
      <c r="G8" s="15"/>
      <c r="H8" s="15"/>
      <c r="I8" s="15"/>
      <c r="J8" s="15"/>
      <c r="K8" s="15"/>
      <c r="L8" s="15"/>
      <c r="M8" s="16"/>
    </row>
    <row r="9" spans="1:64" x14ac:dyDescent="0.25">
      <c r="B9" s="88"/>
      <c r="C9" s="15" t="s">
        <v>160</v>
      </c>
      <c r="D9" s="15"/>
      <c r="E9" s="15"/>
      <c r="F9" s="15"/>
      <c r="G9" s="14" t="s">
        <v>156</v>
      </c>
      <c r="H9" s="14" t="s">
        <v>157</v>
      </c>
      <c r="I9" s="14"/>
      <c r="J9" s="15"/>
      <c r="K9" s="15"/>
      <c r="L9" s="15"/>
      <c r="M9" s="16"/>
    </row>
    <row r="10" spans="1:64" ht="15.75" x14ac:dyDescent="0.25">
      <c r="B10" s="27"/>
      <c r="C10" s="15"/>
      <c r="D10" s="15"/>
      <c r="E10" s="15"/>
      <c r="F10" s="15"/>
      <c r="G10" s="14" t="s">
        <v>118</v>
      </c>
      <c r="H10" s="14" t="s">
        <v>158</v>
      </c>
      <c r="I10" s="14"/>
      <c r="J10" s="15"/>
      <c r="K10" s="15"/>
      <c r="L10" s="74"/>
      <c r="M10" s="79"/>
      <c r="N10" s="85"/>
    </row>
    <row r="11" spans="1:64" ht="16.5" thickBot="1" x14ac:dyDescent="0.3">
      <c r="B11" s="27"/>
      <c r="C11" s="59" t="s">
        <v>14</v>
      </c>
      <c r="D11" s="59" t="s">
        <v>30</v>
      </c>
      <c r="E11" s="59" t="s">
        <v>151</v>
      </c>
      <c r="F11" s="59" t="s">
        <v>31</v>
      </c>
      <c r="G11" s="59" t="s">
        <v>119</v>
      </c>
      <c r="H11" s="59" t="s">
        <v>119</v>
      </c>
      <c r="I11" s="59" t="s">
        <v>72</v>
      </c>
      <c r="J11" s="74" t="s">
        <v>13</v>
      </c>
      <c r="K11" s="86"/>
      <c r="L11" s="74"/>
      <c r="M11" s="79"/>
    </row>
    <row r="12" spans="1:64" ht="15.75" x14ac:dyDescent="0.25">
      <c r="B12" s="26">
        <v>1</v>
      </c>
      <c r="C12" s="49"/>
      <c r="D12" s="51"/>
      <c r="E12" s="51"/>
      <c r="F12" s="51"/>
      <c r="G12" s="108"/>
      <c r="H12" s="108"/>
      <c r="I12" s="111"/>
      <c r="J12" s="187">
        <f>IF(AND(C12&lt;&gt;"",D12&lt;&gt;"",E12&lt;&gt;"",F12&lt;&gt;""),G12*1+H12*(1/3)+I12*1,0)</f>
        <v>0</v>
      </c>
      <c r="K12" s="74"/>
      <c r="L12" s="92"/>
      <c r="M12" s="79"/>
    </row>
    <row r="13" spans="1:64" x14ac:dyDescent="0.25">
      <c r="B13" s="26">
        <v>2</v>
      </c>
      <c r="C13" s="52"/>
      <c r="D13" s="54"/>
      <c r="E13" s="54"/>
      <c r="F13" s="54"/>
      <c r="G13" s="109"/>
      <c r="H13" s="109"/>
      <c r="I13" s="112"/>
      <c r="J13" s="188">
        <f t="shared" ref="J13:J36" si="0">IF(AND(C13&lt;&gt;"",D13&lt;&gt;"",E13&lt;&gt;"",F13&lt;&gt;""),G13*1+H13*(1/3)+I13*1,0)</f>
        <v>0</v>
      </c>
      <c r="K13" s="15"/>
      <c r="L13" s="15"/>
      <c r="M13" s="16"/>
    </row>
    <row r="14" spans="1:64" x14ac:dyDescent="0.25">
      <c r="B14" s="26">
        <v>3</v>
      </c>
      <c r="C14" s="52"/>
      <c r="D14" s="54"/>
      <c r="E14" s="54"/>
      <c r="F14" s="54"/>
      <c r="G14" s="109"/>
      <c r="H14" s="109"/>
      <c r="I14" s="112"/>
      <c r="J14" s="188">
        <f t="shared" si="0"/>
        <v>0</v>
      </c>
      <c r="K14" s="15"/>
      <c r="L14" s="15"/>
      <c r="M14" s="16"/>
    </row>
    <row r="15" spans="1:64" x14ac:dyDescent="0.25">
      <c r="B15" s="26">
        <v>4</v>
      </c>
      <c r="C15" s="52"/>
      <c r="D15" s="54"/>
      <c r="E15" s="54"/>
      <c r="F15" s="54"/>
      <c r="G15" s="109"/>
      <c r="H15" s="109"/>
      <c r="I15" s="112"/>
      <c r="J15" s="188">
        <f t="shared" si="0"/>
        <v>0</v>
      </c>
      <c r="K15" s="15"/>
      <c r="L15" s="15"/>
      <c r="M15" s="16"/>
    </row>
    <row r="16" spans="1:64" x14ac:dyDescent="0.25">
      <c r="B16" s="26">
        <v>5</v>
      </c>
      <c r="C16" s="52"/>
      <c r="D16" s="54"/>
      <c r="E16" s="54"/>
      <c r="F16" s="54"/>
      <c r="G16" s="109"/>
      <c r="H16" s="109"/>
      <c r="I16" s="112"/>
      <c r="J16" s="188">
        <f t="shared" si="0"/>
        <v>0</v>
      </c>
      <c r="K16" s="15"/>
      <c r="L16" s="15"/>
      <c r="M16" s="16"/>
    </row>
    <row r="17" spans="2:13" x14ac:dyDescent="0.25">
      <c r="B17" s="26">
        <v>6</v>
      </c>
      <c r="C17" s="52"/>
      <c r="D17" s="54"/>
      <c r="E17" s="54"/>
      <c r="F17" s="54"/>
      <c r="G17" s="109"/>
      <c r="H17" s="109"/>
      <c r="I17" s="112"/>
      <c r="J17" s="188">
        <f t="shared" si="0"/>
        <v>0</v>
      </c>
      <c r="K17" s="21"/>
      <c r="L17" s="21"/>
      <c r="M17" s="16"/>
    </row>
    <row r="18" spans="2:13" x14ac:dyDescent="0.25">
      <c r="B18" s="26">
        <v>7</v>
      </c>
      <c r="C18" s="52"/>
      <c r="D18" s="54"/>
      <c r="E18" s="54"/>
      <c r="F18" s="54"/>
      <c r="G18" s="109"/>
      <c r="H18" s="109"/>
      <c r="I18" s="112"/>
      <c r="J18" s="188">
        <f t="shared" si="0"/>
        <v>0</v>
      </c>
      <c r="K18" s="15"/>
      <c r="L18" s="15"/>
      <c r="M18" s="16"/>
    </row>
    <row r="19" spans="2:13" x14ac:dyDescent="0.25">
      <c r="B19" s="26">
        <v>8</v>
      </c>
      <c r="C19" s="52"/>
      <c r="D19" s="54"/>
      <c r="E19" s="54"/>
      <c r="F19" s="54"/>
      <c r="G19" s="109"/>
      <c r="H19" s="109"/>
      <c r="I19" s="112"/>
      <c r="J19" s="188">
        <f t="shared" si="0"/>
        <v>0</v>
      </c>
      <c r="K19" s="15"/>
      <c r="L19" s="15"/>
      <c r="M19" s="16"/>
    </row>
    <row r="20" spans="2:13" x14ac:dyDescent="0.25">
      <c r="B20" s="26">
        <v>9</v>
      </c>
      <c r="C20" s="52"/>
      <c r="D20" s="54"/>
      <c r="E20" s="54"/>
      <c r="F20" s="54"/>
      <c r="G20" s="109"/>
      <c r="H20" s="109"/>
      <c r="I20" s="112"/>
      <c r="J20" s="188">
        <f t="shared" si="0"/>
        <v>0</v>
      </c>
      <c r="K20" s="15"/>
      <c r="L20" s="15"/>
      <c r="M20" s="16"/>
    </row>
    <row r="21" spans="2:13" x14ac:dyDescent="0.25">
      <c r="B21" s="26">
        <v>10</v>
      </c>
      <c r="C21" s="52"/>
      <c r="D21" s="54"/>
      <c r="E21" s="54"/>
      <c r="F21" s="54"/>
      <c r="G21" s="109"/>
      <c r="H21" s="109"/>
      <c r="I21" s="112"/>
      <c r="J21" s="188">
        <f t="shared" si="0"/>
        <v>0</v>
      </c>
      <c r="K21" s="15"/>
      <c r="L21" s="15"/>
      <c r="M21" s="16"/>
    </row>
    <row r="22" spans="2:13" x14ac:dyDescent="0.25">
      <c r="B22" s="26">
        <v>11</v>
      </c>
      <c r="C22" s="52"/>
      <c r="D22" s="54"/>
      <c r="E22" s="54"/>
      <c r="F22" s="54"/>
      <c r="G22" s="109"/>
      <c r="H22" s="109"/>
      <c r="I22" s="112"/>
      <c r="J22" s="188">
        <f t="shared" si="0"/>
        <v>0</v>
      </c>
      <c r="K22" s="15"/>
      <c r="L22" s="15"/>
      <c r="M22" s="16"/>
    </row>
    <row r="23" spans="2:13" x14ac:dyDescent="0.25">
      <c r="B23" s="26">
        <v>12</v>
      </c>
      <c r="C23" s="52"/>
      <c r="D23" s="54"/>
      <c r="E23" s="54"/>
      <c r="F23" s="54"/>
      <c r="G23" s="109"/>
      <c r="H23" s="109"/>
      <c r="I23" s="112"/>
      <c r="J23" s="188">
        <f t="shared" si="0"/>
        <v>0</v>
      </c>
      <c r="K23" s="15"/>
      <c r="L23" s="15"/>
      <c r="M23" s="16"/>
    </row>
    <row r="24" spans="2:13" x14ac:dyDescent="0.25">
      <c r="B24" s="26">
        <v>13</v>
      </c>
      <c r="C24" s="52"/>
      <c r="D24" s="54"/>
      <c r="E24" s="54"/>
      <c r="F24" s="54"/>
      <c r="G24" s="109"/>
      <c r="H24" s="109"/>
      <c r="I24" s="112"/>
      <c r="J24" s="188">
        <f t="shared" si="0"/>
        <v>0</v>
      </c>
      <c r="K24" s="15"/>
      <c r="L24" s="15"/>
      <c r="M24" s="16"/>
    </row>
    <row r="25" spans="2:13" x14ac:dyDescent="0.25">
      <c r="B25" s="26">
        <v>14</v>
      </c>
      <c r="C25" s="52"/>
      <c r="D25" s="54"/>
      <c r="E25" s="54"/>
      <c r="F25" s="54"/>
      <c r="G25" s="109"/>
      <c r="H25" s="109"/>
      <c r="I25" s="112"/>
      <c r="J25" s="188">
        <f t="shared" si="0"/>
        <v>0</v>
      </c>
      <c r="K25" s="15"/>
      <c r="L25" s="15"/>
      <c r="M25" s="16"/>
    </row>
    <row r="26" spans="2:13" x14ac:dyDescent="0.25">
      <c r="B26" s="26">
        <v>15</v>
      </c>
      <c r="C26" s="52"/>
      <c r="D26" s="54"/>
      <c r="E26" s="54"/>
      <c r="F26" s="54"/>
      <c r="G26" s="109"/>
      <c r="H26" s="109"/>
      <c r="I26" s="112"/>
      <c r="J26" s="188">
        <f t="shared" si="0"/>
        <v>0</v>
      </c>
      <c r="K26" s="15"/>
      <c r="L26" s="15"/>
      <c r="M26" s="16"/>
    </row>
    <row r="27" spans="2:13" x14ac:dyDescent="0.25">
      <c r="B27" s="26">
        <v>16</v>
      </c>
      <c r="C27" s="52"/>
      <c r="D27" s="54"/>
      <c r="E27" s="54"/>
      <c r="F27" s="54"/>
      <c r="G27" s="109"/>
      <c r="H27" s="109"/>
      <c r="I27" s="112"/>
      <c r="J27" s="188">
        <f t="shared" si="0"/>
        <v>0</v>
      </c>
      <c r="K27" s="15"/>
      <c r="L27" s="15"/>
      <c r="M27" s="16"/>
    </row>
    <row r="28" spans="2:13" x14ac:dyDescent="0.25">
      <c r="B28" s="26">
        <v>17</v>
      </c>
      <c r="C28" s="52"/>
      <c r="D28" s="54"/>
      <c r="E28" s="54"/>
      <c r="F28" s="54"/>
      <c r="G28" s="109"/>
      <c r="H28" s="109"/>
      <c r="I28" s="112"/>
      <c r="J28" s="188">
        <f t="shared" si="0"/>
        <v>0</v>
      </c>
      <c r="K28" s="15"/>
      <c r="L28" s="15"/>
      <c r="M28" s="16"/>
    </row>
    <row r="29" spans="2:13" x14ac:dyDescent="0.25">
      <c r="B29" s="26">
        <v>18</v>
      </c>
      <c r="C29" s="52"/>
      <c r="D29" s="54"/>
      <c r="E29" s="54"/>
      <c r="F29" s="54"/>
      <c r="G29" s="109"/>
      <c r="H29" s="109"/>
      <c r="I29" s="112"/>
      <c r="J29" s="188">
        <f t="shared" si="0"/>
        <v>0</v>
      </c>
      <c r="K29" s="15"/>
      <c r="L29" s="15"/>
      <c r="M29" s="16"/>
    </row>
    <row r="30" spans="2:13" x14ac:dyDescent="0.25">
      <c r="B30" s="26">
        <v>19</v>
      </c>
      <c r="C30" s="52"/>
      <c r="D30" s="54"/>
      <c r="E30" s="54"/>
      <c r="F30" s="54"/>
      <c r="G30" s="109"/>
      <c r="H30" s="109"/>
      <c r="I30" s="112"/>
      <c r="J30" s="188">
        <f t="shared" si="0"/>
        <v>0</v>
      </c>
      <c r="K30" s="15"/>
      <c r="L30" s="15"/>
      <c r="M30" s="16"/>
    </row>
    <row r="31" spans="2:13" x14ac:dyDescent="0.25">
      <c r="B31" s="26">
        <v>20</v>
      </c>
      <c r="C31" s="52"/>
      <c r="D31" s="54"/>
      <c r="E31" s="54"/>
      <c r="F31" s="54"/>
      <c r="G31" s="109"/>
      <c r="H31" s="109"/>
      <c r="I31" s="112"/>
      <c r="J31" s="188">
        <f t="shared" si="0"/>
        <v>0</v>
      </c>
      <c r="K31" s="15"/>
      <c r="L31" s="15"/>
      <c r="M31" s="16"/>
    </row>
    <row r="32" spans="2:13" x14ac:dyDescent="0.25">
      <c r="B32" s="26">
        <v>21</v>
      </c>
      <c r="C32" s="52"/>
      <c r="D32" s="54"/>
      <c r="E32" s="54"/>
      <c r="F32" s="54"/>
      <c r="G32" s="109"/>
      <c r="H32" s="109"/>
      <c r="I32" s="112"/>
      <c r="J32" s="188">
        <f t="shared" si="0"/>
        <v>0</v>
      </c>
      <c r="K32" s="15"/>
      <c r="L32" s="15"/>
      <c r="M32" s="16"/>
    </row>
    <row r="33" spans="2:13" x14ac:dyDescent="0.25">
      <c r="B33" s="26">
        <v>22</v>
      </c>
      <c r="C33" s="52"/>
      <c r="D33" s="54"/>
      <c r="E33" s="54"/>
      <c r="F33" s="54"/>
      <c r="G33" s="109"/>
      <c r="H33" s="109"/>
      <c r="I33" s="112"/>
      <c r="J33" s="188">
        <f t="shared" si="0"/>
        <v>0</v>
      </c>
      <c r="K33" s="15"/>
      <c r="L33" s="15"/>
      <c r="M33" s="16"/>
    </row>
    <row r="34" spans="2:13" x14ac:dyDescent="0.25">
      <c r="B34" s="26">
        <v>23</v>
      </c>
      <c r="C34" s="52"/>
      <c r="D34" s="54"/>
      <c r="E34" s="54"/>
      <c r="F34" s="54"/>
      <c r="G34" s="109"/>
      <c r="H34" s="109"/>
      <c r="I34" s="112"/>
      <c r="J34" s="188">
        <f t="shared" si="0"/>
        <v>0</v>
      </c>
      <c r="K34" s="15"/>
      <c r="L34" s="15"/>
      <c r="M34" s="16"/>
    </row>
    <row r="35" spans="2:13" x14ac:dyDescent="0.25">
      <c r="B35" s="26">
        <v>24</v>
      </c>
      <c r="C35" s="52"/>
      <c r="D35" s="54"/>
      <c r="E35" s="54"/>
      <c r="F35" s="54"/>
      <c r="G35" s="109"/>
      <c r="H35" s="109"/>
      <c r="I35" s="112"/>
      <c r="J35" s="188">
        <f t="shared" si="0"/>
        <v>0</v>
      </c>
      <c r="K35" s="15"/>
      <c r="L35" s="15"/>
      <c r="M35" s="16"/>
    </row>
    <row r="36" spans="2:13" ht="15.75" thickBot="1" x14ac:dyDescent="0.3">
      <c r="B36" s="26">
        <v>25</v>
      </c>
      <c r="C36" s="55"/>
      <c r="D36" s="57"/>
      <c r="E36" s="57"/>
      <c r="F36" s="57"/>
      <c r="G36" s="110"/>
      <c r="H36" s="110"/>
      <c r="I36" s="113"/>
      <c r="J36" s="189">
        <f t="shared" si="0"/>
        <v>0</v>
      </c>
      <c r="K36" s="15"/>
      <c r="L36" s="15"/>
      <c r="M36" s="16"/>
    </row>
    <row r="37" spans="2:13" x14ac:dyDescent="0.25">
      <c r="B37" s="27"/>
      <c r="C37" s="15"/>
      <c r="D37" s="15"/>
      <c r="E37" s="15"/>
      <c r="F37" s="15"/>
      <c r="G37" s="15"/>
      <c r="H37" s="64" t="s">
        <v>4</v>
      </c>
      <c r="I37" s="64"/>
      <c r="J37" s="200">
        <f>SUM(J12:J36)</f>
        <v>0</v>
      </c>
      <c r="K37" s="15"/>
      <c r="L37" s="15"/>
      <c r="M37" s="16"/>
    </row>
    <row r="38" spans="2:13" x14ac:dyDescent="0.25">
      <c r="B38" s="27"/>
      <c r="C38" s="15"/>
      <c r="D38" s="15"/>
      <c r="E38" s="15"/>
      <c r="F38" s="15"/>
      <c r="G38" s="15"/>
      <c r="H38" s="64"/>
      <c r="I38" s="64"/>
      <c r="J38" s="63"/>
      <c r="K38" s="15"/>
      <c r="L38" s="15"/>
      <c r="M38" s="16"/>
    </row>
    <row r="39" spans="2:13" x14ac:dyDescent="0.25">
      <c r="B39" s="27"/>
      <c r="C39" s="15"/>
      <c r="D39" s="15"/>
      <c r="E39" s="15"/>
      <c r="F39" s="15"/>
      <c r="G39" s="15"/>
      <c r="H39" s="15"/>
      <c r="I39" s="15"/>
      <c r="J39" s="15"/>
      <c r="K39" s="15"/>
      <c r="L39" s="15"/>
      <c r="M39" s="16"/>
    </row>
    <row r="40" spans="2:13" ht="15.75" thickBot="1" x14ac:dyDescent="0.3">
      <c r="B40" s="67"/>
      <c r="C40" s="33"/>
      <c r="D40" s="33"/>
      <c r="E40" s="33"/>
      <c r="F40" s="33"/>
      <c r="G40" s="33"/>
      <c r="H40" s="33"/>
      <c r="I40" s="33"/>
      <c r="J40" s="33"/>
      <c r="K40" s="33"/>
      <c r="L40" s="33"/>
      <c r="M40" s="35"/>
    </row>
    <row r="41" spans="2:13" x14ac:dyDescent="0.25">
      <c r="B41" s="93"/>
    </row>
    <row r="42" spans="2:13" x14ac:dyDescent="0.25">
      <c r="B42" s="93"/>
    </row>
    <row r="43" spans="2:13" x14ac:dyDescent="0.25">
      <c r="B43" s="93"/>
    </row>
  </sheetData>
  <sheetProtection algorithmName="SHA-512" hashValue="F9NHXWBlfWub3h5tVcoSHCMC1QOuGRRZpDbiu69x/IrLp7Jo1Z9iehSyKWQDyxS1t6JxrvQwY49zanKD9USNQw==" saltValue="TAyqmkUs3CvQ6YnR3bw3Fg==" spinCount="100000" sheet="1" selectLockedCells="1"/>
  <dataValidations count="5">
    <dataValidation type="date" operator="greaterThanOrEqual" allowBlank="1" showInputMessage="1" showErrorMessage="1" errorTitle="Date" error="Date must be for current year." sqref="C12:C36" xr:uid="{A8969A78-A267-4C09-8ACA-6041A8296E4A}">
      <formula1>44562</formula1>
    </dataValidation>
    <dataValidation type="custom" allowBlank="1" showInputMessage="1" showErrorMessage="1" error="Text must be entered in this cell." sqref="D12:F36" xr:uid="{412C3487-0400-449E-B7F6-E840B5025B54}">
      <formula1>ISTEXT(D12)</formula1>
    </dataValidation>
    <dataValidation type="decimal" operator="greaterThanOrEqual" allowBlank="1" showInputMessage="1" showErrorMessage="1" errorTitle="New Clothing Purchase Price" error="Please enter a number in this cell." sqref="G12:G36" xr:uid="{6AEA38B5-1B60-4FA9-A6EC-A3B2EAE9C25E}">
      <formula1>0</formula1>
    </dataValidation>
    <dataValidation type="decimal" operator="greaterThanOrEqual" allowBlank="1" showInputMessage="1" showErrorMessage="1" errorTitle="Used Clothing Orig. Price" error="Please enter a number in this cell." sqref="H12:H36" xr:uid="{66CFD2B3-4700-4C4C-98AD-85530927A2CD}">
      <formula1>0</formula1>
    </dataValidation>
    <dataValidation type="whole" operator="greaterThanOrEqual" allowBlank="1" showInputMessage="1" showErrorMessage="1" errorTitle="Miles Driven" error="Please enter a number in this cell." sqref="I12:I36" xr:uid="{0C937B26-5DB7-4846-B000-9BCD99E7A7D2}">
      <formula1>0</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CE70"/>
  <sheetViews>
    <sheetView showRowColHeaders="0" topLeftCell="A13" zoomScaleNormal="100" workbookViewId="0">
      <selection activeCell="E27" sqref="E27"/>
    </sheetView>
  </sheetViews>
  <sheetFormatPr defaultRowHeight="15" x14ac:dyDescent="0.25"/>
  <cols>
    <col min="1" max="2" width="9.140625" style="58"/>
    <col min="3" max="3" width="17.85546875" style="58" customWidth="1"/>
    <col min="4" max="4" width="30.85546875" style="58" customWidth="1"/>
    <col min="5" max="5" width="39.85546875" style="58" customWidth="1"/>
    <col min="6" max="6" width="45.140625" style="58" customWidth="1"/>
    <col min="7" max="8" width="13" style="58" customWidth="1"/>
    <col min="9" max="9" width="10.42578125" style="58" customWidth="1"/>
    <col min="10" max="83" width="9.140625" style="58"/>
  </cols>
  <sheetData>
    <row r="1" spans="1:83" s="84" customFormat="1" ht="15.75" thickBot="1" x14ac:dyDescent="0.3">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row>
    <row r="2" spans="1:83" ht="21" x14ac:dyDescent="0.35">
      <c r="B2" s="37" t="s">
        <v>161</v>
      </c>
      <c r="C2" s="39"/>
      <c r="D2" s="39"/>
      <c r="E2" s="39"/>
      <c r="F2" s="39"/>
      <c r="G2" s="8"/>
      <c r="H2" s="8"/>
      <c r="I2" s="8"/>
      <c r="J2" s="8"/>
      <c r="K2" s="8"/>
      <c r="L2" s="9"/>
    </row>
    <row r="3" spans="1:83" ht="18.75" customHeight="1" x14ac:dyDescent="0.35">
      <c r="B3" s="40"/>
      <c r="C3" s="41" t="s">
        <v>162</v>
      </c>
      <c r="D3" s="41"/>
      <c r="E3" s="41"/>
      <c r="F3" s="41"/>
      <c r="G3" s="15"/>
      <c r="H3" s="15"/>
      <c r="I3" s="15"/>
      <c r="J3" s="15"/>
      <c r="K3" s="15"/>
      <c r="L3" s="16"/>
    </row>
    <row r="4" spans="1:83" ht="18.75" customHeight="1" x14ac:dyDescent="0.35">
      <c r="B4" s="40"/>
      <c r="C4" s="41"/>
      <c r="D4" s="41"/>
      <c r="E4" s="41"/>
      <c r="F4" s="41"/>
      <c r="G4" s="15"/>
      <c r="H4" s="15"/>
      <c r="I4" s="15"/>
      <c r="J4" s="15"/>
      <c r="K4" s="15"/>
      <c r="L4" s="16"/>
    </row>
    <row r="5" spans="1:83" ht="21.75" thickBot="1" x14ac:dyDescent="0.4">
      <c r="B5" s="40" t="s">
        <v>163</v>
      </c>
      <c r="C5" s="42"/>
      <c r="D5" s="42"/>
      <c r="E5" s="42"/>
      <c r="F5" s="42"/>
      <c r="G5" s="15"/>
      <c r="H5" s="15"/>
      <c r="I5" s="15"/>
      <c r="J5" s="15"/>
      <c r="K5" s="15"/>
      <c r="L5" s="16"/>
    </row>
    <row r="6" spans="1:83" ht="21" x14ac:dyDescent="0.35">
      <c r="B6" s="26"/>
      <c r="C6" s="41" t="s">
        <v>152</v>
      </c>
      <c r="D6" s="13"/>
      <c r="E6" s="13"/>
      <c r="F6" s="13"/>
      <c r="G6" s="13"/>
      <c r="H6" s="178" t="s">
        <v>168</v>
      </c>
      <c r="I6" s="144" t="s">
        <v>169</v>
      </c>
      <c r="J6" s="15"/>
      <c r="K6" s="15"/>
      <c r="L6" s="16"/>
    </row>
    <row r="7" spans="1:83" ht="15.75" thickBot="1" x14ac:dyDescent="0.3">
      <c r="B7" s="88"/>
      <c r="C7" s="13" t="s">
        <v>166</v>
      </c>
      <c r="D7" s="15"/>
      <c r="E7" s="15"/>
      <c r="F7" s="15"/>
      <c r="G7" s="13"/>
      <c r="H7" s="166" t="s">
        <v>221</v>
      </c>
      <c r="I7" s="148" t="s">
        <v>221</v>
      </c>
      <c r="J7" s="15"/>
      <c r="K7" s="15"/>
      <c r="L7" s="16"/>
    </row>
    <row r="8" spans="1:83" ht="15.75" thickBot="1" x14ac:dyDescent="0.3">
      <c r="B8" s="88"/>
      <c r="C8" s="13" t="s">
        <v>73</v>
      </c>
      <c r="D8" s="15"/>
      <c r="E8" s="15"/>
      <c r="F8" s="64"/>
      <c r="G8" s="181" t="s">
        <v>192</v>
      </c>
      <c r="H8" s="179">
        <f>SUM(G15:G34)</f>
        <v>0</v>
      </c>
      <c r="I8" s="180">
        <f>SUM(G47:G66)</f>
        <v>0</v>
      </c>
      <c r="J8" s="15"/>
      <c r="K8" s="15"/>
      <c r="L8" s="16"/>
    </row>
    <row r="9" spans="1:83" ht="15.75" thickBot="1" x14ac:dyDescent="0.3">
      <c r="B9" s="88"/>
      <c r="C9" s="15"/>
      <c r="D9" s="15"/>
      <c r="E9" s="15"/>
      <c r="F9" s="15"/>
      <c r="G9" s="181" t="s">
        <v>58</v>
      </c>
      <c r="H9" s="182">
        <f>SUM(H15:H34,H47:H66)</f>
        <v>0</v>
      </c>
      <c r="I9" s="115"/>
      <c r="J9" s="15"/>
      <c r="K9" s="15"/>
      <c r="L9" s="16"/>
    </row>
    <row r="10" spans="1:83" ht="15.75" thickBot="1" x14ac:dyDescent="0.3">
      <c r="B10" s="94"/>
      <c r="C10" s="15"/>
      <c r="D10" s="15"/>
      <c r="E10" s="15"/>
      <c r="F10" s="15"/>
      <c r="G10" s="155" t="s">
        <v>59</v>
      </c>
      <c r="H10" s="156">
        <f>I35+I67</f>
        <v>0</v>
      </c>
      <c r="I10" s="15"/>
      <c r="J10" s="15"/>
      <c r="K10" s="15"/>
      <c r="L10" s="16"/>
    </row>
    <row r="11" spans="1:83" x14ac:dyDescent="0.25">
      <c r="B11" s="23"/>
      <c r="C11" s="15" t="s">
        <v>46</v>
      </c>
      <c r="D11" s="15"/>
      <c r="E11" s="15"/>
      <c r="F11" s="15"/>
      <c r="G11" s="15"/>
      <c r="H11" s="15"/>
      <c r="I11" s="15"/>
      <c r="J11" s="15"/>
      <c r="K11" s="15"/>
      <c r="L11" s="16"/>
    </row>
    <row r="12" spans="1:83" x14ac:dyDescent="0.25">
      <c r="B12" s="27"/>
      <c r="C12" s="15"/>
      <c r="D12" s="15"/>
      <c r="E12" s="15"/>
      <c r="F12" s="15"/>
      <c r="G12" s="15"/>
      <c r="H12" s="15"/>
      <c r="I12" s="15"/>
      <c r="J12" s="15"/>
      <c r="K12" s="15"/>
      <c r="L12" s="16"/>
    </row>
    <row r="13" spans="1:83" ht="15.75" x14ac:dyDescent="0.25">
      <c r="B13" s="27"/>
      <c r="C13" s="15"/>
      <c r="D13" s="15"/>
      <c r="E13" s="15"/>
      <c r="F13" s="15"/>
      <c r="G13" s="14" t="s">
        <v>118</v>
      </c>
      <c r="H13" s="14"/>
      <c r="I13" s="74" t="s">
        <v>222</v>
      </c>
      <c r="J13" s="15"/>
      <c r="K13" s="15"/>
      <c r="L13" s="16"/>
    </row>
    <row r="14" spans="1:83" ht="16.5" thickBot="1" x14ac:dyDescent="0.3">
      <c r="B14" s="27"/>
      <c r="C14" s="59" t="s">
        <v>14</v>
      </c>
      <c r="D14" s="59" t="s">
        <v>30</v>
      </c>
      <c r="E14" s="59" t="s">
        <v>39</v>
      </c>
      <c r="F14" s="59" t="s">
        <v>31</v>
      </c>
      <c r="G14" s="59" t="s">
        <v>119</v>
      </c>
      <c r="H14" s="59" t="s">
        <v>72</v>
      </c>
      <c r="I14" s="74" t="s">
        <v>13</v>
      </c>
      <c r="J14" s="15"/>
      <c r="K14" s="15"/>
      <c r="L14" s="16"/>
    </row>
    <row r="15" spans="1:83" x14ac:dyDescent="0.25">
      <c r="B15" s="26">
        <v>1</v>
      </c>
      <c r="C15" s="49"/>
      <c r="D15" s="51"/>
      <c r="E15" s="51"/>
      <c r="F15" s="51"/>
      <c r="G15" s="101"/>
      <c r="H15" s="111"/>
      <c r="I15" s="97">
        <f>IF(AND(C15&lt;&gt;"",D15&lt;&gt;"",E15&lt;&gt;"",F15&lt;&gt;""),G15+H15,0)</f>
        <v>0</v>
      </c>
      <c r="J15" s="15"/>
      <c r="K15" s="15"/>
      <c r="L15" s="16"/>
    </row>
    <row r="16" spans="1:83" x14ac:dyDescent="0.25">
      <c r="B16" s="26">
        <v>2</v>
      </c>
      <c r="C16" s="52"/>
      <c r="D16" s="54"/>
      <c r="E16" s="54"/>
      <c r="F16" s="54"/>
      <c r="G16" s="102"/>
      <c r="H16" s="112"/>
      <c r="I16" s="98">
        <f>IF(AND(C16&lt;&gt;"",D16&lt;&gt;"",E16&lt;&gt;"",F16&lt;&gt;""),G16+H16,0)</f>
        <v>0</v>
      </c>
      <c r="J16" s="15"/>
      <c r="K16" s="15"/>
      <c r="L16" s="16"/>
    </row>
    <row r="17" spans="2:12" x14ac:dyDescent="0.25">
      <c r="B17" s="26">
        <v>3</v>
      </c>
      <c r="C17" s="52"/>
      <c r="D17" s="54"/>
      <c r="E17" s="54"/>
      <c r="F17" s="54"/>
      <c r="G17" s="102"/>
      <c r="H17" s="112"/>
      <c r="I17" s="98">
        <f t="shared" ref="I17:I34" si="0">IF(AND(C17&lt;&gt;"",D17&lt;&gt;"",E17&lt;&gt;"",F17&lt;&gt;""),G17+H17,0)</f>
        <v>0</v>
      </c>
      <c r="J17" s="15"/>
      <c r="K17" s="15"/>
      <c r="L17" s="16"/>
    </row>
    <row r="18" spans="2:12" x14ac:dyDescent="0.25">
      <c r="B18" s="26">
        <v>4</v>
      </c>
      <c r="C18" s="52"/>
      <c r="D18" s="54"/>
      <c r="E18" s="54"/>
      <c r="F18" s="54"/>
      <c r="G18" s="102"/>
      <c r="H18" s="112"/>
      <c r="I18" s="98">
        <f t="shared" si="0"/>
        <v>0</v>
      </c>
      <c r="J18" s="15"/>
      <c r="K18" s="15"/>
      <c r="L18" s="16"/>
    </row>
    <row r="19" spans="2:12" x14ac:dyDescent="0.25">
      <c r="B19" s="26">
        <v>5</v>
      </c>
      <c r="C19" s="52"/>
      <c r="D19" s="54"/>
      <c r="E19" s="54"/>
      <c r="F19" s="54"/>
      <c r="G19" s="102"/>
      <c r="H19" s="112"/>
      <c r="I19" s="98">
        <f t="shared" si="0"/>
        <v>0</v>
      </c>
      <c r="J19" s="15"/>
      <c r="K19" s="15"/>
      <c r="L19" s="16"/>
    </row>
    <row r="20" spans="2:12" x14ac:dyDescent="0.25">
      <c r="B20" s="26">
        <v>6</v>
      </c>
      <c r="C20" s="52"/>
      <c r="D20" s="54"/>
      <c r="E20" s="54"/>
      <c r="F20" s="54"/>
      <c r="G20" s="102"/>
      <c r="H20" s="112"/>
      <c r="I20" s="98">
        <f t="shared" si="0"/>
        <v>0</v>
      </c>
      <c r="J20" s="15"/>
      <c r="K20" s="15"/>
      <c r="L20" s="16"/>
    </row>
    <row r="21" spans="2:12" x14ac:dyDescent="0.25">
      <c r="B21" s="26">
        <v>7</v>
      </c>
      <c r="C21" s="52"/>
      <c r="D21" s="54"/>
      <c r="E21" s="54"/>
      <c r="F21" s="54"/>
      <c r="G21" s="102"/>
      <c r="H21" s="112"/>
      <c r="I21" s="98">
        <f t="shared" si="0"/>
        <v>0</v>
      </c>
      <c r="J21" s="15"/>
      <c r="K21" s="15"/>
      <c r="L21" s="16"/>
    </row>
    <row r="22" spans="2:12" x14ac:dyDescent="0.25">
      <c r="B22" s="26">
        <v>8</v>
      </c>
      <c r="C22" s="52"/>
      <c r="D22" s="54"/>
      <c r="E22" s="54"/>
      <c r="F22" s="54"/>
      <c r="G22" s="102"/>
      <c r="H22" s="112"/>
      <c r="I22" s="98">
        <f t="shared" si="0"/>
        <v>0</v>
      </c>
      <c r="J22" s="15"/>
      <c r="K22" s="15"/>
      <c r="L22" s="16"/>
    </row>
    <row r="23" spans="2:12" x14ac:dyDescent="0.25">
      <c r="B23" s="26">
        <v>9</v>
      </c>
      <c r="C23" s="52"/>
      <c r="D23" s="54"/>
      <c r="E23" s="54"/>
      <c r="F23" s="54"/>
      <c r="G23" s="102"/>
      <c r="H23" s="112"/>
      <c r="I23" s="98">
        <f t="shared" si="0"/>
        <v>0</v>
      </c>
      <c r="J23" s="15"/>
      <c r="K23" s="15"/>
      <c r="L23" s="16"/>
    </row>
    <row r="24" spans="2:12" x14ac:dyDescent="0.25">
      <c r="B24" s="26">
        <v>10</v>
      </c>
      <c r="C24" s="52"/>
      <c r="D24" s="54"/>
      <c r="E24" s="54"/>
      <c r="F24" s="54"/>
      <c r="G24" s="102"/>
      <c r="H24" s="112"/>
      <c r="I24" s="98">
        <f t="shared" si="0"/>
        <v>0</v>
      </c>
      <c r="J24" s="15"/>
      <c r="K24" s="15"/>
      <c r="L24" s="16"/>
    </row>
    <row r="25" spans="2:12" x14ac:dyDescent="0.25">
      <c r="B25" s="26">
        <v>11</v>
      </c>
      <c r="C25" s="52"/>
      <c r="D25" s="54"/>
      <c r="E25" s="54"/>
      <c r="F25" s="54"/>
      <c r="G25" s="102"/>
      <c r="H25" s="112"/>
      <c r="I25" s="98">
        <f t="shared" si="0"/>
        <v>0</v>
      </c>
      <c r="J25" s="15"/>
      <c r="K25" s="15"/>
      <c r="L25" s="16"/>
    </row>
    <row r="26" spans="2:12" x14ac:dyDescent="0.25">
      <c r="B26" s="26">
        <v>12</v>
      </c>
      <c r="C26" s="52"/>
      <c r="D26" s="54"/>
      <c r="E26" s="54"/>
      <c r="F26" s="54"/>
      <c r="G26" s="102"/>
      <c r="H26" s="112"/>
      <c r="I26" s="98">
        <f t="shared" si="0"/>
        <v>0</v>
      </c>
      <c r="J26" s="15"/>
      <c r="K26" s="15"/>
      <c r="L26" s="16"/>
    </row>
    <row r="27" spans="2:12" x14ac:dyDescent="0.25">
      <c r="B27" s="26">
        <v>13</v>
      </c>
      <c r="C27" s="52"/>
      <c r="D27" s="54"/>
      <c r="E27" s="54"/>
      <c r="F27" s="54"/>
      <c r="G27" s="102"/>
      <c r="H27" s="112"/>
      <c r="I27" s="98">
        <f t="shared" si="0"/>
        <v>0</v>
      </c>
      <c r="J27" s="15"/>
      <c r="K27" s="15"/>
      <c r="L27" s="16"/>
    </row>
    <row r="28" spans="2:12" x14ac:dyDescent="0.25">
      <c r="B28" s="26">
        <v>14</v>
      </c>
      <c r="C28" s="52"/>
      <c r="D28" s="54"/>
      <c r="E28" s="54"/>
      <c r="F28" s="54"/>
      <c r="G28" s="102"/>
      <c r="H28" s="112"/>
      <c r="I28" s="98">
        <f t="shared" si="0"/>
        <v>0</v>
      </c>
      <c r="J28" s="15"/>
      <c r="K28" s="15"/>
      <c r="L28" s="16"/>
    </row>
    <row r="29" spans="2:12" x14ac:dyDescent="0.25">
      <c r="B29" s="26">
        <v>15</v>
      </c>
      <c r="C29" s="52"/>
      <c r="D29" s="54"/>
      <c r="E29" s="54"/>
      <c r="F29" s="54"/>
      <c r="G29" s="102"/>
      <c r="H29" s="112"/>
      <c r="I29" s="98">
        <f t="shared" si="0"/>
        <v>0</v>
      </c>
      <c r="J29" s="15"/>
      <c r="K29" s="15"/>
      <c r="L29" s="16"/>
    </row>
    <row r="30" spans="2:12" x14ac:dyDescent="0.25">
      <c r="B30" s="26">
        <v>16</v>
      </c>
      <c r="C30" s="52"/>
      <c r="D30" s="54"/>
      <c r="E30" s="54"/>
      <c r="F30" s="54"/>
      <c r="G30" s="102"/>
      <c r="H30" s="112"/>
      <c r="I30" s="98">
        <f t="shared" si="0"/>
        <v>0</v>
      </c>
      <c r="J30" s="15"/>
      <c r="K30" s="15"/>
      <c r="L30" s="16"/>
    </row>
    <row r="31" spans="2:12" x14ac:dyDescent="0.25">
      <c r="B31" s="26">
        <v>17</v>
      </c>
      <c r="C31" s="52"/>
      <c r="D31" s="54"/>
      <c r="E31" s="54"/>
      <c r="F31" s="54"/>
      <c r="G31" s="102"/>
      <c r="H31" s="112"/>
      <c r="I31" s="98">
        <f t="shared" si="0"/>
        <v>0</v>
      </c>
      <c r="J31" s="15"/>
      <c r="K31" s="15"/>
      <c r="L31" s="16"/>
    </row>
    <row r="32" spans="2:12" x14ac:dyDescent="0.25">
      <c r="B32" s="26">
        <v>18</v>
      </c>
      <c r="C32" s="52"/>
      <c r="D32" s="54"/>
      <c r="E32" s="54"/>
      <c r="F32" s="54"/>
      <c r="G32" s="102"/>
      <c r="H32" s="112"/>
      <c r="I32" s="98">
        <f t="shared" si="0"/>
        <v>0</v>
      </c>
      <c r="J32" s="15"/>
      <c r="K32" s="15"/>
      <c r="L32" s="16"/>
    </row>
    <row r="33" spans="2:12" x14ac:dyDescent="0.25">
      <c r="B33" s="26">
        <v>19</v>
      </c>
      <c r="C33" s="52"/>
      <c r="D33" s="54"/>
      <c r="E33" s="54"/>
      <c r="F33" s="54"/>
      <c r="G33" s="102"/>
      <c r="H33" s="112"/>
      <c r="I33" s="98">
        <f t="shared" si="0"/>
        <v>0</v>
      </c>
      <c r="J33" s="15"/>
      <c r="K33" s="15"/>
      <c r="L33" s="16"/>
    </row>
    <row r="34" spans="2:12" ht="15.75" thickBot="1" x14ac:dyDescent="0.3">
      <c r="B34" s="26">
        <v>20</v>
      </c>
      <c r="C34" s="55"/>
      <c r="D34" s="57"/>
      <c r="E34" s="57"/>
      <c r="F34" s="57"/>
      <c r="G34" s="103"/>
      <c r="H34" s="113"/>
      <c r="I34" s="99">
        <f t="shared" si="0"/>
        <v>0</v>
      </c>
      <c r="J34" s="15"/>
      <c r="K34" s="15"/>
      <c r="L34" s="16"/>
    </row>
    <row r="35" spans="2:12" x14ac:dyDescent="0.25">
      <c r="B35" s="27"/>
      <c r="C35" s="15"/>
      <c r="D35" s="15"/>
      <c r="E35" s="15"/>
      <c r="F35" s="15"/>
      <c r="G35" s="64"/>
      <c r="H35" s="64" t="s">
        <v>4</v>
      </c>
      <c r="I35" s="100">
        <f>SUM(I15:I34)</f>
        <v>0</v>
      </c>
      <c r="J35" s="15"/>
      <c r="K35" s="15"/>
      <c r="L35" s="16"/>
    </row>
    <row r="36" spans="2:12" x14ac:dyDescent="0.25">
      <c r="B36" s="27"/>
      <c r="C36" s="15"/>
      <c r="D36" s="15"/>
      <c r="E36" s="15"/>
      <c r="F36" s="15"/>
      <c r="G36" s="64"/>
      <c r="H36" s="64"/>
      <c r="I36" s="63"/>
      <c r="J36" s="15"/>
      <c r="K36" s="15"/>
      <c r="L36" s="16"/>
    </row>
    <row r="37" spans="2:12" ht="21" x14ac:dyDescent="0.35">
      <c r="B37" s="40" t="s">
        <v>164</v>
      </c>
      <c r="C37" s="42"/>
      <c r="D37" s="42"/>
      <c r="E37" s="42"/>
      <c r="F37" s="42"/>
      <c r="G37" s="15"/>
      <c r="H37" s="15"/>
      <c r="I37" s="15"/>
      <c r="J37" s="15"/>
      <c r="K37" s="15"/>
      <c r="L37" s="16"/>
    </row>
    <row r="38" spans="2:12" ht="21" x14ac:dyDescent="0.35">
      <c r="B38" s="26"/>
      <c r="C38" s="41" t="s">
        <v>165</v>
      </c>
      <c r="D38" s="13"/>
      <c r="E38" s="13"/>
      <c r="F38" s="13"/>
      <c r="G38" s="15"/>
      <c r="H38" s="15"/>
      <c r="I38" s="15"/>
      <c r="J38" s="15"/>
      <c r="K38" s="15"/>
      <c r="L38" s="16"/>
    </row>
    <row r="39" spans="2:12" x14ac:dyDescent="0.25">
      <c r="B39" s="88"/>
      <c r="C39" s="13" t="s">
        <v>167</v>
      </c>
      <c r="D39" s="15"/>
      <c r="E39" s="15"/>
      <c r="F39" s="15"/>
      <c r="G39" s="15"/>
      <c r="H39" s="15"/>
      <c r="I39" s="15"/>
      <c r="J39" s="15"/>
      <c r="K39" s="15"/>
      <c r="L39" s="16"/>
    </row>
    <row r="40" spans="2:12" x14ac:dyDescent="0.25">
      <c r="B40" s="88"/>
      <c r="C40" s="13" t="s">
        <v>73</v>
      </c>
      <c r="D40" s="15"/>
      <c r="E40" s="15"/>
      <c r="F40" s="15"/>
      <c r="G40" s="15"/>
      <c r="H40" s="15"/>
      <c r="I40" s="15"/>
      <c r="J40" s="15"/>
      <c r="K40" s="15"/>
      <c r="L40" s="16"/>
    </row>
    <row r="41" spans="2:12" x14ac:dyDescent="0.25">
      <c r="B41" s="88"/>
      <c r="C41" s="15"/>
      <c r="D41" s="15"/>
      <c r="E41" s="15"/>
      <c r="F41" s="15"/>
      <c r="G41" s="15"/>
      <c r="H41" s="15"/>
      <c r="I41" s="15"/>
      <c r="J41" s="15"/>
      <c r="K41" s="15"/>
      <c r="L41" s="16"/>
    </row>
    <row r="42" spans="2:12" x14ac:dyDescent="0.25">
      <c r="B42" s="94"/>
      <c r="C42" s="15"/>
      <c r="D42" s="15"/>
      <c r="E42" s="15"/>
      <c r="F42" s="15"/>
      <c r="G42" s="15"/>
      <c r="H42" s="15"/>
      <c r="I42" s="15"/>
      <c r="J42" s="15"/>
      <c r="K42" s="15"/>
      <c r="L42" s="16"/>
    </row>
    <row r="43" spans="2:12" x14ac:dyDescent="0.25">
      <c r="B43" s="23"/>
      <c r="C43" s="15" t="s">
        <v>44</v>
      </c>
      <c r="D43" s="15"/>
      <c r="E43" s="15"/>
      <c r="F43" s="15"/>
      <c r="G43" s="15"/>
      <c r="H43" s="15"/>
      <c r="I43" s="15"/>
      <c r="J43" s="15"/>
      <c r="K43" s="15"/>
      <c r="L43" s="16"/>
    </row>
    <row r="44" spans="2:12" x14ac:dyDescent="0.25">
      <c r="B44" s="27"/>
      <c r="C44" s="15"/>
      <c r="D44" s="15"/>
      <c r="E44" s="15"/>
      <c r="F44" s="15"/>
      <c r="G44" s="14" t="s">
        <v>43</v>
      </c>
      <c r="H44" s="14"/>
      <c r="I44" s="15"/>
      <c r="J44" s="15"/>
      <c r="K44" s="15"/>
      <c r="L44" s="16"/>
    </row>
    <row r="45" spans="2:12" ht="15.75" x14ac:dyDescent="0.25">
      <c r="B45" s="27"/>
      <c r="C45" s="15"/>
      <c r="D45" s="15"/>
      <c r="E45" s="15"/>
      <c r="F45" s="15"/>
      <c r="G45" s="14" t="s">
        <v>118</v>
      </c>
      <c r="H45" s="14"/>
      <c r="I45" s="74" t="s">
        <v>223</v>
      </c>
      <c r="J45" s="15"/>
      <c r="K45" s="15"/>
      <c r="L45" s="16"/>
    </row>
    <row r="46" spans="2:12" ht="16.5" thickBot="1" x14ac:dyDescent="0.3">
      <c r="B46" s="27"/>
      <c r="C46" s="59" t="s">
        <v>14</v>
      </c>
      <c r="D46" s="59" t="s">
        <v>30</v>
      </c>
      <c r="E46" s="59" t="s">
        <v>39</v>
      </c>
      <c r="F46" s="59" t="s">
        <v>31</v>
      </c>
      <c r="G46" s="59" t="s">
        <v>119</v>
      </c>
      <c r="H46" s="59" t="s">
        <v>72</v>
      </c>
      <c r="I46" s="74" t="s">
        <v>13</v>
      </c>
      <c r="J46" s="15"/>
      <c r="K46" s="15"/>
      <c r="L46" s="16"/>
    </row>
    <row r="47" spans="2:12" x14ac:dyDescent="0.25">
      <c r="B47" s="26">
        <v>1</v>
      </c>
      <c r="C47" s="49"/>
      <c r="D47" s="51"/>
      <c r="E47" s="51"/>
      <c r="F47" s="51"/>
      <c r="G47" s="101"/>
      <c r="H47" s="111"/>
      <c r="I47" s="97">
        <f>IF(AND(C47&lt;&gt;"",D47&lt;&gt;"",E47&lt;&gt;"",F47&lt;&gt;""),G47/3+H47,0)</f>
        <v>0</v>
      </c>
      <c r="J47" s="15"/>
      <c r="K47" s="15"/>
      <c r="L47" s="16"/>
    </row>
    <row r="48" spans="2:12" x14ac:dyDescent="0.25">
      <c r="B48" s="26">
        <v>2</v>
      </c>
      <c r="C48" s="52"/>
      <c r="D48" s="54"/>
      <c r="E48" s="54"/>
      <c r="F48" s="54"/>
      <c r="G48" s="102"/>
      <c r="H48" s="112"/>
      <c r="I48" s="98">
        <f t="shared" ref="I48:I66" si="1">IF(AND(C48&lt;&gt;"",D48&lt;&gt;"",E48&lt;&gt;"",F48&lt;&gt;""),G48/3+H48,0)</f>
        <v>0</v>
      </c>
      <c r="J48" s="15"/>
      <c r="K48" s="15"/>
      <c r="L48" s="16"/>
    </row>
    <row r="49" spans="2:12" x14ac:dyDescent="0.25">
      <c r="B49" s="26">
        <v>3</v>
      </c>
      <c r="C49" s="52"/>
      <c r="D49" s="54"/>
      <c r="E49" s="54"/>
      <c r="F49" s="54"/>
      <c r="G49" s="102"/>
      <c r="H49" s="112"/>
      <c r="I49" s="98">
        <f t="shared" si="1"/>
        <v>0</v>
      </c>
      <c r="J49" s="15"/>
      <c r="K49" s="15"/>
      <c r="L49" s="16"/>
    </row>
    <row r="50" spans="2:12" x14ac:dyDescent="0.25">
      <c r="B50" s="26">
        <v>4</v>
      </c>
      <c r="C50" s="52"/>
      <c r="D50" s="54"/>
      <c r="E50" s="54"/>
      <c r="F50" s="54"/>
      <c r="G50" s="102"/>
      <c r="H50" s="112"/>
      <c r="I50" s="98">
        <f t="shared" si="1"/>
        <v>0</v>
      </c>
      <c r="J50" s="15"/>
      <c r="K50" s="15"/>
      <c r="L50" s="16"/>
    </row>
    <row r="51" spans="2:12" x14ac:dyDescent="0.25">
      <c r="B51" s="26">
        <v>5</v>
      </c>
      <c r="C51" s="52"/>
      <c r="D51" s="54"/>
      <c r="E51" s="54"/>
      <c r="F51" s="54"/>
      <c r="G51" s="102"/>
      <c r="H51" s="112"/>
      <c r="I51" s="98">
        <f t="shared" si="1"/>
        <v>0</v>
      </c>
      <c r="J51" s="15"/>
      <c r="K51" s="15"/>
      <c r="L51" s="16"/>
    </row>
    <row r="52" spans="2:12" x14ac:dyDescent="0.25">
      <c r="B52" s="26">
        <v>6</v>
      </c>
      <c r="C52" s="52"/>
      <c r="D52" s="54"/>
      <c r="E52" s="54"/>
      <c r="F52" s="54"/>
      <c r="G52" s="102"/>
      <c r="H52" s="112"/>
      <c r="I52" s="98">
        <f t="shared" si="1"/>
        <v>0</v>
      </c>
      <c r="J52" s="15"/>
      <c r="K52" s="15"/>
      <c r="L52" s="16"/>
    </row>
    <row r="53" spans="2:12" x14ac:dyDescent="0.25">
      <c r="B53" s="26">
        <v>7</v>
      </c>
      <c r="C53" s="52"/>
      <c r="D53" s="54"/>
      <c r="E53" s="54"/>
      <c r="F53" s="54"/>
      <c r="G53" s="102"/>
      <c r="H53" s="112"/>
      <c r="I53" s="98">
        <f t="shared" si="1"/>
        <v>0</v>
      </c>
      <c r="J53" s="15"/>
      <c r="K53" s="15"/>
      <c r="L53" s="16"/>
    </row>
    <row r="54" spans="2:12" x14ac:dyDescent="0.25">
      <c r="B54" s="26">
        <v>8</v>
      </c>
      <c r="C54" s="52"/>
      <c r="D54" s="54"/>
      <c r="E54" s="54"/>
      <c r="F54" s="54"/>
      <c r="G54" s="102"/>
      <c r="H54" s="112"/>
      <c r="I54" s="98">
        <f t="shared" si="1"/>
        <v>0</v>
      </c>
      <c r="J54" s="15"/>
      <c r="K54" s="15"/>
      <c r="L54" s="16"/>
    </row>
    <row r="55" spans="2:12" x14ac:dyDescent="0.25">
      <c r="B55" s="26">
        <v>9</v>
      </c>
      <c r="C55" s="52"/>
      <c r="D55" s="54"/>
      <c r="E55" s="54"/>
      <c r="F55" s="54"/>
      <c r="G55" s="102"/>
      <c r="H55" s="112"/>
      <c r="I55" s="98">
        <f t="shared" si="1"/>
        <v>0</v>
      </c>
      <c r="J55" s="15"/>
      <c r="K55" s="15"/>
      <c r="L55" s="16"/>
    </row>
    <row r="56" spans="2:12" x14ac:dyDescent="0.25">
      <c r="B56" s="26">
        <v>10</v>
      </c>
      <c r="C56" s="52"/>
      <c r="D56" s="54"/>
      <c r="E56" s="54"/>
      <c r="F56" s="54"/>
      <c r="G56" s="102"/>
      <c r="H56" s="112"/>
      <c r="I56" s="98">
        <f t="shared" si="1"/>
        <v>0</v>
      </c>
      <c r="J56" s="15"/>
      <c r="K56" s="15"/>
      <c r="L56" s="16"/>
    </row>
    <row r="57" spans="2:12" x14ac:dyDescent="0.25">
      <c r="B57" s="26">
        <v>11</v>
      </c>
      <c r="C57" s="52"/>
      <c r="D57" s="54"/>
      <c r="E57" s="54"/>
      <c r="F57" s="54"/>
      <c r="G57" s="102"/>
      <c r="H57" s="112"/>
      <c r="I57" s="98">
        <f t="shared" si="1"/>
        <v>0</v>
      </c>
      <c r="J57" s="15"/>
      <c r="K57" s="15"/>
      <c r="L57" s="16"/>
    </row>
    <row r="58" spans="2:12" x14ac:dyDescent="0.25">
      <c r="B58" s="26">
        <v>12</v>
      </c>
      <c r="C58" s="52"/>
      <c r="D58" s="54"/>
      <c r="E58" s="54"/>
      <c r="F58" s="54"/>
      <c r="G58" s="102"/>
      <c r="H58" s="112"/>
      <c r="I58" s="98">
        <f t="shared" si="1"/>
        <v>0</v>
      </c>
      <c r="J58" s="15"/>
      <c r="K58" s="15"/>
      <c r="L58" s="16"/>
    </row>
    <row r="59" spans="2:12" x14ac:dyDescent="0.25">
      <c r="B59" s="26">
        <v>13</v>
      </c>
      <c r="C59" s="52"/>
      <c r="D59" s="54"/>
      <c r="E59" s="54"/>
      <c r="F59" s="54"/>
      <c r="G59" s="102"/>
      <c r="H59" s="112"/>
      <c r="I59" s="98">
        <f t="shared" si="1"/>
        <v>0</v>
      </c>
      <c r="J59" s="15"/>
      <c r="K59" s="15"/>
      <c r="L59" s="16"/>
    </row>
    <row r="60" spans="2:12" x14ac:dyDescent="0.25">
      <c r="B60" s="26">
        <v>14</v>
      </c>
      <c r="C60" s="52"/>
      <c r="D60" s="54"/>
      <c r="E60" s="54"/>
      <c r="F60" s="54"/>
      <c r="G60" s="102"/>
      <c r="H60" s="112"/>
      <c r="I60" s="98">
        <f t="shared" si="1"/>
        <v>0</v>
      </c>
      <c r="J60" s="15"/>
      <c r="K60" s="15"/>
      <c r="L60" s="16"/>
    </row>
    <row r="61" spans="2:12" x14ac:dyDescent="0.25">
      <c r="B61" s="26">
        <v>15</v>
      </c>
      <c r="C61" s="52"/>
      <c r="D61" s="54"/>
      <c r="E61" s="54"/>
      <c r="F61" s="54"/>
      <c r="G61" s="102"/>
      <c r="H61" s="112"/>
      <c r="I61" s="98">
        <f t="shared" si="1"/>
        <v>0</v>
      </c>
      <c r="J61" s="15"/>
      <c r="K61" s="15"/>
      <c r="L61" s="16"/>
    </row>
    <row r="62" spans="2:12" x14ac:dyDescent="0.25">
      <c r="B62" s="26">
        <v>16</v>
      </c>
      <c r="C62" s="52"/>
      <c r="D62" s="54"/>
      <c r="E62" s="54"/>
      <c r="F62" s="54"/>
      <c r="G62" s="102"/>
      <c r="H62" s="112"/>
      <c r="I62" s="98">
        <f t="shared" si="1"/>
        <v>0</v>
      </c>
      <c r="J62" s="15"/>
      <c r="K62" s="15"/>
      <c r="L62" s="16"/>
    </row>
    <row r="63" spans="2:12" x14ac:dyDescent="0.25">
      <c r="B63" s="26">
        <v>17</v>
      </c>
      <c r="C63" s="52"/>
      <c r="D63" s="54"/>
      <c r="E63" s="54"/>
      <c r="F63" s="54"/>
      <c r="G63" s="102"/>
      <c r="H63" s="112"/>
      <c r="I63" s="98">
        <f t="shared" si="1"/>
        <v>0</v>
      </c>
      <c r="J63" s="15"/>
      <c r="K63" s="15"/>
      <c r="L63" s="16"/>
    </row>
    <row r="64" spans="2:12" x14ac:dyDescent="0.25">
      <c r="B64" s="26">
        <v>18</v>
      </c>
      <c r="C64" s="52"/>
      <c r="D64" s="54"/>
      <c r="E64" s="54"/>
      <c r="F64" s="54"/>
      <c r="G64" s="102"/>
      <c r="H64" s="112"/>
      <c r="I64" s="98">
        <f t="shared" si="1"/>
        <v>0</v>
      </c>
      <c r="J64" s="15"/>
      <c r="K64" s="15"/>
      <c r="L64" s="16"/>
    </row>
    <row r="65" spans="2:12" x14ac:dyDescent="0.25">
      <c r="B65" s="26">
        <v>19</v>
      </c>
      <c r="C65" s="52"/>
      <c r="D65" s="54"/>
      <c r="E65" s="54"/>
      <c r="F65" s="54"/>
      <c r="G65" s="102"/>
      <c r="H65" s="112"/>
      <c r="I65" s="98">
        <f t="shared" si="1"/>
        <v>0</v>
      </c>
      <c r="J65" s="15"/>
      <c r="K65" s="15"/>
      <c r="L65" s="16"/>
    </row>
    <row r="66" spans="2:12" ht="15.75" thickBot="1" x14ac:dyDescent="0.3">
      <c r="B66" s="26">
        <v>20</v>
      </c>
      <c r="C66" s="55"/>
      <c r="D66" s="57"/>
      <c r="E66" s="57"/>
      <c r="F66" s="57"/>
      <c r="G66" s="103"/>
      <c r="H66" s="113"/>
      <c r="I66" s="99">
        <f t="shared" si="1"/>
        <v>0</v>
      </c>
      <c r="J66" s="15"/>
      <c r="K66" s="15"/>
      <c r="L66" s="16"/>
    </row>
    <row r="67" spans="2:12" x14ac:dyDescent="0.25">
      <c r="B67" s="27"/>
      <c r="C67" s="15"/>
      <c r="D67" s="15"/>
      <c r="E67" s="15"/>
      <c r="F67" s="15"/>
      <c r="G67" s="64"/>
      <c r="H67" s="64" t="s">
        <v>4</v>
      </c>
      <c r="I67" s="100">
        <f>SUM(I47:I66)</f>
        <v>0</v>
      </c>
      <c r="J67" s="15"/>
      <c r="K67" s="15"/>
      <c r="L67" s="16"/>
    </row>
    <row r="68" spans="2:12" x14ac:dyDescent="0.25">
      <c r="B68" s="27"/>
      <c r="C68" s="15"/>
      <c r="D68" s="15"/>
      <c r="E68" s="15"/>
      <c r="F68" s="15"/>
      <c r="G68" s="64"/>
      <c r="H68" s="64"/>
      <c r="I68" s="63"/>
      <c r="J68" s="15"/>
      <c r="K68" s="15"/>
      <c r="L68" s="16"/>
    </row>
    <row r="69" spans="2:12" x14ac:dyDescent="0.25">
      <c r="B69" s="27"/>
      <c r="C69" s="15"/>
      <c r="D69" s="15"/>
      <c r="E69" s="15"/>
      <c r="F69" s="15"/>
      <c r="G69" s="15"/>
      <c r="H69" s="15"/>
      <c r="I69" s="15"/>
      <c r="J69" s="15"/>
      <c r="K69" s="15"/>
      <c r="L69" s="16"/>
    </row>
    <row r="70" spans="2:12" ht="15.75" thickBot="1" x14ac:dyDescent="0.3">
      <c r="B70" s="48"/>
      <c r="C70" s="33"/>
      <c r="D70" s="33"/>
      <c r="E70" s="33"/>
      <c r="F70" s="33"/>
      <c r="G70" s="33"/>
      <c r="H70" s="33"/>
      <c r="I70" s="33"/>
      <c r="J70" s="33"/>
      <c r="K70" s="33"/>
      <c r="L70" s="35"/>
    </row>
  </sheetData>
  <sheetProtection algorithmName="SHA-512" hashValue="xzZvTgXnOh9L7nnHZmfz3XTkwcmh/aIIqOsAh/ki8Z9YSD7KtNrygAgAZ/8DnrOySLE6DEkwOY6/Hep6KHbplA==" saltValue="iR3m8ijs3PqjaIqeQrfqUA==" spinCount="100000" sheet="1" selectLockedCells="1"/>
  <dataValidations count="5">
    <dataValidation type="date" operator="greaterThanOrEqual" allowBlank="1" showInputMessage="1" showErrorMessage="1" errorTitle="Date" error="Date must be for current year." sqref="C47:C66 C15:C34" xr:uid="{8353EA09-6632-4677-A590-5CA69576D08B}">
      <formula1>44562</formula1>
    </dataValidation>
    <dataValidation type="custom" allowBlank="1" showInputMessage="1" showErrorMessage="1" error="Text must be entered in this cell." sqref="D15:F34 D47:F66" xr:uid="{11D89BBA-DB96-4470-A3CA-7E54CD156515}">
      <formula1>ISTEXT(D15)</formula1>
    </dataValidation>
    <dataValidation type="whole" operator="greaterThanOrEqual" allowBlank="1" showInputMessage="1" showErrorMessage="1" errorTitle="Mile Driven" error="Please enter a number in this cell." sqref="H15:H34 H47:H66" xr:uid="{9C4E815B-A5A7-4BB8-A497-E8CFD9D86E31}">
      <formula1>0</formula1>
    </dataValidation>
    <dataValidation type="decimal" operator="greaterThanOrEqual" allowBlank="1" showInputMessage="1" showErrorMessage="1" errorTitle="Purchase Price" error="Please enter a number in this cell." sqref="G15:G34" xr:uid="{75491CC7-81C6-4857-B079-AE1D49639D7F}">
      <formula1>0</formula1>
    </dataValidation>
    <dataValidation type="decimal" operator="greaterThanOrEqual" allowBlank="1" showInputMessage="1" showErrorMessage="1" errorTitle="Original Purchase Price" error="Please enter a number in this cell." sqref="G47:G66" xr:uid="{8B0F8ADC-A56A-4950-B05E-CD18FFD50322}">
      <formula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M30"/>
  <sheetViews>
    <sheetView showRowColHeaders="0" zoomScale="80" zoomScaleNormal="80" workbookViewId="0">
      <selection activeCell="B4" sqref="B4"/>
    </sheetView>
  </sheetViews>
  <sheetFormatPr defaultRowHeight="15" x14ac:dyDescent="0.25"/>
  <cols>
    <col min="1" max="1" width="9.140625" style="58"/>
    <col min="2" max="2" width="9.140625" style="10"/>
    <col min="3" max="3" width="6.85546875" style="10" customWidth="1"/>
    <col min="4" max="9" width="9.140625" style="10"/>
    <col min="10" max="10" width="8.5703125" style="10" customWidth="1"/>
    <col min="11" max="12" width="15.7109375" style="10" customWidth="1"/>
    <col min="13" max="63" width="9.140625" style="10"/>
    <col min="64" max="65" width="9.140625" style="1"/>
  </cols>
  <sheetData>
    <row r="1" spans="1:65" s="84" customFormat="1" ht="15.75" thickBot="1" x14ac:dyDescent="0.3">
      <c r="A1" s="58"/>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row>
    <row r="2" spans="1:65" ht="27.75" customHeight="1" x14ac:dyDescent="0.35">
      <c r="B2" s="4" t="s">
        <v>37</v>
      </c>
      <c r="C2" s="5"/>
      <c r="D2" s="5"/>
      <c r="E2" s="5"/>
      <c r="F2" s="5"/>
      <c r="G2" s="5"/>
      <c r="H2" s="5"/>
      <c r="I2" s="6"/>
      <c r="J2" s="7"/>
      <c r="K2" s="8"/>
      <c r="L2" s="8"/>
      <c r="M2" s="8"/>
      <c r="N2" s="8"/>
      <c r="O2" s="8"/>
      <c r="P2" s="8"/>
      <c r="Q2" s="9"/>
    </row>
    <row r="3" spans="1:65" ht="27.75" customHeight="1" x14ac:dyDescent="0.25">
      <c r="A3" s="95"/>
      <c r="B3" s="11" t="s">
        <v>242</v>
      </c>
      <c r="C3" s="12"/>
      <c r="D3" s="11"/>
      <c r="E3" s="11"/>
      <c r="F3" s="11"/>
      <c r="G3" s="11"/>
      <c r="H3" s="12"/>
      <c r="I3" s="12"/>
      <c r="J3" s="12"/>
      <c r="K3" s="13" t="s">
        <v>0</v>
      </c>
      <c r="L3" s="14" t="s">
        <v>1</v>
      </c>
      <c r="M3" s="15"/>
      <c r="N3" s="15"/>
      <c r="O3" s="15"/>
      <c r="P3" s="15"/>
      <c r="Q3" s="16"/>
    </row>
    <row r="4" spans="1:65" ht="27.75" customHeight="1" x14ac:dyDescent="0.25">
      <c r="B4" s="17" t="s">
        <v>2</v>
      </c>
      <c r="C4" s="15"/>
      <c r="D4" s="15"/>
      <c r="E4" s="15"/>
      <c r="F4" s="15"/>
      <c r="G4" s="15"/>
      <c r="H4" s="15"/>
      <c r="I4" s="15"/>
      <c r="J4" s="15"/>
      <c r="K4" s="18" t="s">
        <v>3</v>
      </c>
      <c r="L4" s="18" t="s">
        <v>4</v>
      </c>
      <c r="M4" s="15"/>
      <c r="N4" s="15"/>
      <c r="O4" s="15"/>
      <c r="P4" s="15"/>
      <c r="Q4" s="16"/>
    </row>
    <row r="5" spans="1:65" ht="27.75" customHeight="1" x14ac:dyDescent="0.25">
      <c r="B5" s="19">
        <v>1</v>
      </c>
      <c r="C5" s="20" t="s">
        <v>5</v>
      </c>
      <c r="D5" s="20"/>
      <c r="E5" s="20"/>
      <c r="F5" s="20"/>
      <c r="G5" s="20"/>
      <c r="H5" s="20"/>
      <c r="I5" s="15"/>
      <c r="J5" s="15"/>
      <c r="K5" s="21"/>
      <c r="L5" s="22">
        <f>'S-1 VA Reps'!G34</f>
        <v>0</v>
      </c>
      <c r="M5" s="15"/>
      <c r="N5" s="15"/>
      <c r="O5" s="15"/>
      <c r="P5" s="15"/>
      <c r="Q5" s="16"/>
    </row>
    <row r="6" spans="1:65" ht="27.75" customHeight="1" x14ac:dyDescent="0.25">
      <c r="B6" s="19">
        <v>2</v>
      </c>
      <c r="C6" s="20" t="s">
        <v>6</v>
      </c>
      <c r="D6" s="20"/>
      <c r="E6" s="20"/>
      <c r="F6" s="20"/>
      <c r="G6" s="20"/>
      <c r="H6" s="15"/>
      <c r="I6" s="15"/>
      <c r="J6" s="15"/>
      <c r="K6" s="21" t="s">
        <v>0</v>
      </c>
      <c r="L6" s="22">
        <f>'S-2 A.Vol Hours - B.OAS Hours'!H921</f>
        <v>0</v>
      </c>
      <c r="M6" s="21"/>
      <c r="N6" s="15"/>
      <c r="O6" s="15"/>
      <c r="P6" s="15"/>
      <c r="Q6" s="16"/>
    </row>
    <row r="7" spans="1:65" ht="27.75" customHeight="1" x14ac:dyDescent="0.25">
      <c r="B7" s="19">
        <v>3</v>
      </c>
      <c r="C7" s="20" t="s">
        <v>170</v>
      </c>
      <c r="D7" s="20"/>
      <c r="E7" s="20"/>
      <c r="F7" s="20"/>
      <c r="G7" s="15"/>
      <c r="H7" s="15"/>
      <c r="I7" s="15"/>
      <c r="J7" s="15"/>
      <c r="K7" s="21" t="s">
        <v>0</v>
      </c>
      <c r="L7" s="22">
        <f>'S-3 Visits'!I163</f>
        <v>0</v>
      </c>
      <c r="M7" s="15"/>
      <c r="N7" s="15"/>
      <c r="O7" s="15"/>
      <c r="P7" s="15"/>
      <c r="Q7" s="16"/>
    </row>
    <row r="8" spans="1:65" ht="27.75" customHeight="1" x14ac:dyDescent="0.25">
      <c r="B8" s="19">
        <v>4</v>
      </c>
      <c r="C8" s="20" t="s">
        <v>171</v>
      </c>
      <c r="D8" s="20"/>
      <c r="E8" s="20"/>
      <c r="F8" s="20"/>
      <c r="G8" s="20"/>
      <c r="H8" s="20"/>
      <c r="I8" s="15"/>
      <c r="J8" s="15"/>
      <c r="K8" s="21" t="s">
        <v>0</v>
      </c>
      <c r="L8" s="22">
        <f>'S-4 Gifts Donated'!I65</f>
        <v>0</v>
      </c>
      <c r="M8" s="15"/>
      <c r="N8" s="15"/>
      <c r="O8" s="15"/>
      <c r="P8" s="15"/>
      <c r="Q8" s="16"/>
    </row>
    <row r="9" spans="1:65" ht="27.75" customHeight="1" x14ac:dyDescent="0.25">
      <c r="B9" s="19">
        <v>5</v>
      </c>
      <c r="C9" s="20" t="s">
        <v>172</v>
      </c>
      <c r="D9" s="20"/>
      <c r="E9" s="20"/>
      <c r="F9" s="20"/>
      <c r="G9" s="20"/>
      <c r="H9" s="15"/>
      <c r="I9" s="15"/>
      <c r="J9" s="15"/>
      <c r="K9" s="21" t="s">
        <v>0</v>
      </c>
      <c r="L9" s="22">
        <f>'S-5 Cash Donations'!I35</f>
        <v>0</v>
      </c>
      <c r="M9" s="21"/>
      <c r="N9" s="15"/>
      <c r="O9" s="15"/>
      <c r="P9" s="15"/>
      <c r="Q9" s="16"/>
    </row>
    <row r="10" spans="1:65" ht="27.75" customHeight="1" x14ac:dyDescent="0.25">
      <c r="B10" s="19">
        <v>6</v>
      </c>
      <c r="C10" s="20" t="s">
        <v>173</v>
      </c>
      <c r="D10" s="20"/>
      <c r="E10" s="20"/>
      <c r="F10" s="20"/>
      <c r="G10" s="15"/>
      <c r="H10" s="15"/>
      <c r="I10" s="15"/>
      <c r="J10" s="15"/>
      <c r="K10" s="21" t="s">
        <v>0</v>
      </c>
      <c r="L10" s="22">
        <f>'S-6 Publications Donated'!I64</f>
        <v>0</v>
      </c>
      <c r="M10" s="15"/>
      <c r="N10" s="15"/>
      <c r="O10" s="15"/>
      <c r="P10" s="15"/>
      <c r="Q10" s="16"/>
    </row>
    <row r="11" spans="1:65" ht="27.75" customHeight="1" x14ac:dyDescent="0.25">
      <c r="B11" s="19">
        <v>7</v>
      </c>
      <c r="C11" s="20" t="s">
        <v>174</v>
      </c>
      <c r="D11" s="20"/>
      <c r="E11" s="20"/>
      <c r="F11" s="15"/>
      <c r="G11" s="15"/>
      <c r="H11" s="15"/>
      <c r="I11" s="15"/>
      <c r="J11" s="15"/>
      <c r="K11" s="21" t="s">
        <v>0</v>
      </c>
      <c r="L11" s="22">
        <f>'S-7 Wounded Warriors'!J69</f>
        <v>0</v>
      </c>
      <c r="M11" s="15"/>
      <c r="N11" s="15"/>
      <c r="O11" s="15"/>
      <c r="P11" s="15"/>
      <c r="Q11" s="16"/>
    </row>
    <row r="12" spans="1:65" ht="27.75" customHeight="1" x14ac:dyDescent="0.25">
      <c r="B12" s="19">
        <v>8</v>
      </c>
      <c r="C12" s="20" t="s">
        <v>175</v>
      </c>
      <c r="D12" s="20"/>
      <c r="E12" s="20"/>
      <c r="F12" s="15"/>
      <c r="G12" s="15"/>
      <c r="H12" s="15"/>
      <c r="I12" s="15"/>
      <c r="J12" s="15"/>
      <c r="K12" s="21"/>
      <c r="L12" s="22">
        <f>'S-8 Activities Supporting Vets'!L186</f>
        <v>0</v>
      </c>
      <c r="M12" s="15"/>
      <c r="N12" s="15"/>
      <c r="O12" s="15"/>
      <c r="P12" s="15"/>
      <c r="Q12" s="16"/>
    </row>
    <row r="13" spans="1:65" ht="27.75" customHeight="1" x14ac:dyDescent="0.25">
      <c r="B13" s="19">
        <v>9</v>
      </c>
      <c r="C13" s="20" t="s">
        <v>176</v>
      </c>
      <c r="D13" s="20"/>
      <c r="E13" s="20"/>
      <c r="F13" s="20"/>
      <c r="G13" s="20"/>
      <c r="H13" s="15"/>
      <c r="I13" s="15"/>
      <c r="J13" s="15"/>
      <c r="K13" s="21" t="s">
        <v>0</v>
      </c>
      <c r="L13" s="21" t="s">
        <v>0</v>
      </c>
      <c r="M13" s="15"/>
      <c r="N13" s="15"/>
      <c r="O13" s="15"/>
      <c r="P13" s="15"/>
      <c r="Q13" s="16"/>
    </row>
    <row r="14" spans="1:65" ht="27.75" customHeight="1" x14ac:dyDescent="0.25">
      <c r="B14" s="24"/>
      <c r="C14" s="15" t="s">
        <v>7</v>
      </c>
      <c r="D14" s="142" t="s">
        <v>177</v>
      </c>
      <c r="E14" s="15"/>
      <c r="F14" s="15"/>
      <c r="G14" s="15"/>
      <c r="H14" s="15"/>
      <c r="I14" s="15"/>
      <c r="J14" s="15"/>
      <c r="K14" s="21">
        <f>'S-9A Decorating Graves'!K167</f>
        <v>0</v>
      </c>
      <c r="L14" s="21"/>
      <c r="M14" s="15"/>
      <c r="N14" s="15"/>
      <c r="O14" s="15"/>
      <c r="P14" s="15"/>
      <c r="Q14" s="16"/>
    </row>
    <row r="15" spans="1:65" ht="27.75" customHeight="1" x14ac:dyDescent="0.25">
      <c r="B15" s="24"/>
      <c r="C15" s="15" t="s">
        <v>8</v>
      </c>
      <c r="D15" s="142" t="s">
        <v>10</v>
      </c>
      <c r="E15" s="15"/>
      <c r="F15" s="15"/>
      <c r="G15" s="15"/>
      <c r="H15" s="15"/>
      <c r="I15" s="15"/>
      <c r="J15" s="15"/>
      <c r="K15" s="21">
        <f>'S-9B Veteran Funerals'!M272</f>
        <v>0</v>
      </c>
      <c r="L15" s="21"/>
      <c r="M15" s="15"/>
      <c r="N15" s="15"/>
      <c r="O15" s="15"/>
      <c r="P15" s="15"/>
      <c r="Q15" s="16"/>
    </row>
    <row r="16" spans="1:65" ht="27.75" customHeight="1" x14ac:dyDescent="0.25">
      <c r="B16" s="24"/>
      <c r="C16" s="15"/>
      <c r="D16" s="20" t="s">
        <v>9</v>
      </c>
      <c r="E16" s="20"/>
      <c r="F16" s="15"/>
      <c r="G16" s="15"/>
      <c r="H16" s="15"/>
      <c r="I16" s="15"/>
      <c r="J16" s="15"/>
      <c r="K16" s="21"/>
      <c r="L16" s="22">
        <f>SUM(K14:K15)</f>
        <v>0</v>
      </c>
      <c r="M16" s="15"/>
      <c r="N16" s="15"/>
      <c r="O16" s="15"/>
      <c r="P16" s="15"/>
      <c r="Q16" s="16"/>
    </row>
    <row r="17" spans="2:17" ht="27.75" customHeight="1" x14ac:dyDescent="0.25">
      <c r="B17" s="24">
        <v>10</v>
      </c>
      <c r="C17" s="20" t="s">
        <v>11</v>
      </c>
      <c r="D17" s="20"/>
      <c r="E17" s="20"/>
      <c r="F17" s="20"/>
      <c r="G17" s="20"/>
      <c r="H17" s="15"/>
      <c r="I17" s="15"/>
      <c r="J17" s="15"/>
      <c r="K17" s="21"/>
      <c r="L17" s="22">
        <f>'S-10 Clothing Donations'!J37</f>
        <v>0</v>
      </c>
      <c r="M17" s="15"/>
      <c r="N17" s="15"/>
      <c r="O17" s="15"/>
      <c r="P17" s="15"/>
      <c r="Q17" s="16"/>
    </row>
    <row r="18" spans="2:17" ht="27.75" customHeight="1" x14ac:dyDescent="0.25">
      <c r="B18" s="19">
        <v>11</v>
      </c>
      <c r="C18" s="20" t="s">
        <v>178</v>
      </c>
      <c r="D18" s="20"/>
      <c r="E18" s="20"/>
      <c r="F18" s="20"/>
      <c r="G18" s="20"/>
      <c r="H18" s="15"/>
      <c r="I18" s="15"/>
      <c r="J18" s="15"/>
      <c r="K18" s="21" t="s">
        <v>0</v>
      </c>
      <c r="L18" s="22"/>
      <c r="M18" s="15"/>
      <c r="N18" s="15"/>
      <c r="O18" s="15"/>
      <c r="P18" s="15"/>
      <c r="Q18" s="16"/>
    </row>
    <row r="19" spans="2:17" ht="27.75" customHeight="1" x14ac:dyDescent="0.25">
      <c r="B19" s="19"/>
      <c r="C19" s="15" t="s">
        <v>179</v>
      </c>
      <c r="D19" s="185" t="s">
        <v>181</v>
      </c>
      <c r="E19" s="20"/>
      <c r="F19" s="15"/>
      <c r="G19" s="15"/>
      <c r="H19" s="15"/>
      <c r="I19" s="15"/>
      <c r="J19" s="15"/>
      <c r="K19" s="21">
        <f>'S-11 Furniture Donations'!I35</f>
        <v>0</v>
      </c>
      <c r="L19" s="22"/>
      <c r="M19" s="15"/>
      <c r="N19" s="15"/>
      <c r="O19" s="15"/>
      <c r="P19" s="15"/>
      <c r="Q19" s="16"/>
    </row>
    <row r="20" spans="2:17" ht="27.75" customHeight="1" x14ac:dyDescent="0.25">
      <c r="B20" s="19"/>
      <c r="C20" s="15" t="s">
        <v>180</v>
      </c>
      <c r="D20" s="185" t="s">
        <v>182</v>
      </c>
      <c r="E20" s="20"/>
      <c r="F20" s="15"/>
      <c r="G20" s="15"/>
      <c r="H20" s="15"/>
      <c r="I20" s="15"/>
      <c r="J20" s="15"/>
      <c r="K20" s="21">
        <f>'S-11 Furniture Donations'!I67</f>
        <v>0</v>
      </c>
      <c r="L20" s="22"/>
      <c r="M20" s="15"/>
      <c r="N20" s="15"/>
      <c r="O20" s="15"/>
      <c r="P20" s="15"/>
      <c r="Q20" s="16"/>
    </row>
    <row r="21" spans="2:17" ht="27.75" customHeight="1" x14ac:dyDescent="0.25">
      <c r="B21" s="25"/>
      <c r="C21" s="15"/>
      <c r="D21" s="20" t="s">
        <v>183</v>
      </c>
      <c r="E21" s="20"/>
      <c r="F21" s="15"/>
      <c r="G21" s="15"/>
      <c r="H21" s="15"/>
      <c r="I21" s="15"/>
      <c r="J21" s="15"/>
      <c r="K21" s="21"/>
      <c r="L21" s="22">
        <f>SUM(K19:K20)</f>
        <v>0</v>
      </c>
      <c r="M21" s="15"/>
      <c r="N21" s="15"/>
      <c r="O21" s="15"/>
      <c r="P21" s="15"/>
      <c r="Q21" s="16"/>
    </row>
    <row r="22" spans="2:17" ht="27.75" customHeight="1" thickBot="1" x14ac:dyDescent="0.3">
      <c r="B22" s="26"/>
      <c r="C22" s="15"/>
      <c r="D22" s="15"/>
      <c r="E22" s="15"/>
      <c r="F22" s="15"/>
      <c r="G22" s="15"/>
      <c r="H22" s="15"/>
      <c r="I22" s="15"/>
      <c r="J22" s="15"/>
      <c r="K22" s="15"/>
      <c r="L22" s="21"/>
      <c r="M22" s="15"/>
      <c r="N22" s="15"/>
      <c r="O22" s="15"/>
      <c r="P22" s="15"/>
      <c r="Q22" s="16"/>
    </row>
    <row r="23" spans="2:17" ht="27.75" customHeight="1" x14ac:dyDescent="0.3">
      <c r="B23" s="27"/>
      <c r="C23" s="28" t="s">
        <v>12</v>
      </c>
      <c r="D23" s="28"/>
      <c r="E23" s="28"/>
      <c r="F23" s="28"/>
      <c r="G23" s="28"/>
      <c r="H23" s="13"/>
      <c r="I23" s="13"/>
      <c r="J23" s="13"/>
      <c r="K23" s="29" t="s">
        <v>0</v>
      </c>
      <c r="L23" s="30">
        <f>SUM(L5:L21)</f>
        <v>0</v>
      </c>
      <c r="M23" s="15"/>
      <c r="N23" s="15"/>
      <c r="O23" s="15"/>
      <c r="P23" s="15"/>
      <c r="Q23" s="16"/>
    </row>
    <row r="24" spans="2:17" ht="27.75" customHeight="1" x14ac:dyDescent="0.25">
      <c r="B24" s="31" t="s">
        <v>0</v>
      </c>
      <c r="C24" s="15"/>
      <c r="D24" s="15"/>
      <c r="E24" s="15"/>
      <c r="F24" s="15"/>
      <c r="G24" s="15"/>
      <c r="H24" s="15"/>
      <c r="I24" s="15"/>
      <c r="J24" s="15"/>
      <c r="K24" s="15"/>
      <c r="L24" s="21"/>
      <c r="M24" s="15"/>
      <c r="N24" s="15"/>
      <c r="O24" s="15"/>
      <c r="P24" s="15"/>
      <c r="Q24" s="16"/>
    </row>
    <row r="25" spans="2:17" ht="24" customHeight="1" thickBot="1" x14ac:dyDescent="0.3">
      <c r="B25" s="32" t="s">
        <v>0</v>
      </c>
      <c r="C25" s="33"/>
      <c r="D25" s="33"/>
      <c r="E25" s="33"/>
      <c r="F25" s="33"/>
      <c r="G25" s="33"/>
      <c r="H25" s="33"/>
      <c r="I25" s="33"/>
      <c r="J25" s="33"/>
      <c r="K25" s="33"/>
      <c r="L25" s="34"/>
      <c r="M25" s="33"/>
      <c r="N25" s="33"/>
      <c r="O25" s="33"/>
      <c r="P25" s="33"/>
      <c r="Q25" s="35"/>
    </row>
    <row r="26" spans="2:17" x14ac:dyDescent="0.25">
      <c r="L26" s="36"/>
    </row>
    <row r="27" spans="2:17" x14ac:dyDescent="0.25">
      <c r="L27" s="36"/>
    </row>
    <row r="28" spans="2:17" x14ac:dyDescent="0.25">
      <c r="L28" s="36"/>
    </row>
    <row r="29" spans="2:17" x14ac:dyDescent="0.25">
      <c r="L29" s="36"/>
    </row>
    <row r="30" spans="2:17" x14ac:dyDescent="0.25">
      <c r="L30" s="36"/>
    </row>
  </sheetData>
  <sheetProtection algorithmName="SHA-512" hashValue="bh1ERt/+0C6XXPNGdxzQOzMxWO9BNnzsek09WVCd/gwRpjLLe6IsMu7ONFQIa0LPG44qSBb7Di3Yg3oKzNguMg==" saltValue="drqub4ypZbdNPGhfdEQ16A==" spinCount="100000" sheet="1" selectLockedCells="1"/>
  <printOptions horizontalCentered="1" gridLines="1"/>
  <pageMargins left="0.45" right="0.45" top="0.75" bottom="0.75" header="0.3" footer="0.3"/>
  <pageSetup orientation="portrait"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H38"/>
  <sheetViews>
    <sheetView topLeftCell="B1" zoomScaleNormal="100" workbookViewId="0">
      <selection activeCell="C17" sqref="C17"/>
    </sheetView>
  </sheetViews>
  <sheetFormatPr defaultRowHeight="15" x14ac:dyDescent="0.25"/>
  <cols>
    <col min="1" max="1" width="9.140625" style="58"/>
    <col min="2" max="2" width="6" style="10" customWidth="1"/>
    <col min="3" max="3" width="16.85546875" style="10" customWidth="1"/>
    <col min="4" max="4" width="39.5703125" style="10" customWidth="1"/>
    <col min="5" max="5" width="43.7109375" style="10" customWidth="1"/>
    <col min="6" max="6" width="19.7109375" style="10" customWidth="1"/>
    <col min="7" max="11" width="9.140625" style="10"/>
    <col min="12" max="12" width="0" style="186" hidden="1" customWidth="1"/>
    <col min="13" max="34" width="9.140625" style="10"/>
  </cols>
  <sheetData>
    <row r="1" spans="1:34" s="84" customFormat="1" ht="15.75" thickBot="1" x14ac:dyDescent="0.3">
      <c r="A1" s="58"/>
      <c r="B1" s="10"/>
      <c r="C1" s="10"/>
      <c r="D1" s="10"/>
      <c r="E1" s="10"/>
      <c r="F1" s="10"/>
      <c r="G1" s="10"/>
      <c r="H1" s="10"/>
      <c r="I1" s="10"/>
      <c r="J1" s="10"/>
      <c r="K1" s="10"/>
      <c r="L1" s="186"/>
      <c r="M1" s="10"/>
      <c r="N1" s="10"/>
      <c r="O1" s="10"/>
      <c r="P1" s="10"/>
      <c r="Q1" s="10"/>
      <c r="R1" s="10"/>
      <c r="S1" s="10"/>
      <c r="T1" s="10"/>
      <c r="U1" s="10"/>
      <c r="V1" s="10"/>
      <c r="W1" s="10"/>
      <c r="X1" s="10"/>
      <c r="Y1" s="10"/>
      <c r="Z1" s="10"/>
      <c r="AA1" s="10"/>
      <c r="AB1" s="10"/>
      <c r="AC1" s="10"/>
      <c r="AD1" s="10"/>
      <c r="AE1" s="10"/>
      <c r="AF1" s="10"/>
      <c r="AG1" s="10"/>
      <c r="AH1" s="10"/>
    </row>
    <row r="2" spans="1:34" ht="21" x14ac:dyDescent="0.35">
      <c r="B2" s="37" t="s">
        <v>53</v>
      </c>
      <c r="C2" s="38"/>
      <c r="D2" s="38"/>
      <c r="E2" s="38"/>
      <c r="F2" s="38"/>
      <c r="G2" s="39"/>
      <c r="H2" s="8"/>
      <c r="I2" s="8"/>
      <c r="J2" s="9"/>
    </row>
    <row r="3" spans="1:34" ht="21.75" thickBot="1" x14ac:dyDescent="0.4">
      <c r="B3" s="40"/>
      <c r="C3" s="41" t="s">
        <v>54</v>
      </c>
      <c r="D3" s="41"/>
      <c r="E3" s="41"/>
      <c r="F3" s="41"/>
      <c r="G3" s="42"/>
      <c r="H3" s="15"/>
      <c r="I3" s="15"/>
      <c r="J3" s="16"/>
    </row>
    <row r="4" spans="1:34" x14ac:dyDescent="0.25">
      <c r="B4" s="27"/>
      <c r="C4" s="13" t="s">
        <v>184</v>
      </c>
      <c r="D4" s="15"/>
      <c r="E4" s="15"/>
      <c r="F4" s="143" t="s">
        <v>206</v>
      </c>
      <c r="G4" s="144">
        <f>L34</f>
        <v>0</v>
      </c>
      <c r="H4" s="15"/>
      <c r="I4" s="15"/>
      <c r="J4" s="16"/>
    </row>
    <row r="5" spans="1:34" ht="15.75" thickBot="1" x14ac:dyDescent="0.3">
      <c r="B5" s="27"/>
      <c r="C5" s="13"/>
      <c r="D5" s="15"/>
      <c r="E5" s="15"/>
      <c r="F5" s="147" t="s">
        <v>59</v>
      </c>
      <c r="G5" s="148">
        <f>G34</f>
        <v>0</v>
      </c>
      <c r="H5" s="15"/>
      <c r="I5" s="15"/>
      <c r="J5" s="16"/>
    </row>
    <row r="6" spans="1:34" x14ac:dyDescent="0.25">
      <c r="B6" s="27"/>
      <c r="C6" s="15" t="s">
        <v>45</v>
      </c>
      <c r="D6" s="15"/>
      <c r="E6" s="15"/>
      <c r="F6" s="15"/>
      <c r="G6" s="15"/>
      <c r="H6" s="15"/>
      <c r="I6" s="15"/>
      <c r="J6" s="16"/>
    </row>
    <row r="7" spans="1:34" x14ac:dyDescent="0.25">
      <c r="B7" s="27"/>
      <c r="C7" s="15"/>
      <c r="D7" s="15"/>
      <c r="E7" s="15"/>
      <c r="F7" s="15"/>
      <c r="G7" s="15"/>
      <c r="H7" s="15"/>
      <c r="I7" s="15"/>
      <c r="J7" s="16"/>
    </row>
    <row r="8" spans="1:34" ht="15.75" thickBot="1" x14ac:dyDescent="0.3">
      <c r="B8" s="27"/>
      <c r="C8" s="14" t="s">
        <v>14</v>
      </c>
      <c r="D8" s="14" t="s">
        <v>15</v>
      </c>
      <c r="E8" s="14" t="s">
        <v>55</v>
      </c>
      <c r="F8" s="14" t="s">
        <v>38</v>
      </c>
      <c r="G8" s="14" t="s">
        <v>13</v>
      </c>
      <c r="H8" s="15"/>
      <c r="I8" s="15"/>
      <c r="J8" s="16"/>
    </row>
    <row r="9" spans="1:34" x14ac:dyDescent="0.25">
      <c r="B9" s="26">
        <v>1</v>
      </c>
      <c r="C9" s="49"/>
      <c r="D9" s="50"/>
      <c r="E9" s="50"/>
      <c r="F9" s="50"/>
      <c r="G9" s="43">
        <f>IF(AND(C9&lt;&gt;"",D9&lt;&gt;"",E9&lt;&gt;"",F9&lt;&gt;"",F9&lt;&gt;" "),100,0)</f>
        <v>0</v>
      </c>
      <c r="H9" s="15"/>
      <c r="I9" s="15"/>
      <c r="J9" s="16"/>
      <c r="L9" s="186">
        <f>IF(G9&lt;&gt;0,1,0)</f>
        <v>0</v>
      </c>
    </row>
    <row r="10" spans="1:34" x14ac:dyDescent="0.25">
      <c r="B10" s="26">
        <v>2</v>
      </c>
      <c r="C10" s="52"/>
      <c r="D10" s="53"/>
      <c r="E10" s="53"/>
      <c r="F10" s="53"/>
      <c r="G10" s="44">
        <f>IF(AND(C10&lt;&gt;"",D10&lt;&gt;"",E10&lt;&gt;"",F10&lt;&gt;"",F10&lt;&gt;" "),100,0)</f>
        <v>0</v>
      </c>
      <c r="H10" s="15"/>
      <c r="I10" s="15"/>
      <c r="J10" s="16"/>
      <c r="L10" s="186">
        <f t="shared" ref="L10:L33" si="0">IF(G10&lt;&gt;0,1,0)</f>
        <v>0</v>
      </c>
    </row>
    <row r="11" spans="1:34" x14ac:dyDescent="0.25">
      <c r="B11" s="26">
        <v>3</v>
      </c>
      <c r="C11" s="52"/>
      <c r="D11" s="53"/>
      <c r="E11" s="53"/>
      <c r="F11" s="53"/>
      <c r="G11" s="44">
        <f t="shared" ref="G11:G33" si="1">IF(AND(C11&lt;&gt;"",D11&lt;&gt;"",E11&lt;&gt;"",F11&lt;&gt;"",F11&lt;&gt;" "),100,0)</f>
        <v>0</v>
      </c>
      <c r="H11" s="15"/>
      <c r="I11" s="15"/>
      <c r="J11" s="16"/>
      <c r="L11" s="186">
        <f t="shared" si="0"/>
        <v>0</v>
      </c>
    </row>
    <row r="12" spans="1:34" x14ac:dyDescent="0.25">
      <c r="B12" s="26">
        <v>4</v>
      </c>
      <c r="C12" s="52"/>
      <c r="D12" s="53"/>
      <c r="E12" s="53"/>
      <c r="F12" s="53"/>
      <c r="G12" s="44">
        <f t="shared" si="1"/>
        <v>0</v>
      </c>
      <c r="H12" s="15"/>
      <c r="I12" s="15"/>
      <c r="J12" s="16"/>
      <c r="L12" s="186">
        <f t="shared" si="0"/>
        <v>0</v>
      </c>
    </row>
    <row r="13" spans="1:34" x14ac:dyDescent="0.25">
      <c r="B13" s="26">
        <v>5</v>
      </c>
      <c r="C13" s="52"/>
      <c r="D13" s="53"/>
      <c r="E13" s="53"/>
      <c r="F13" s="53"/>
      <c r="G13" s="44">
        <f t="shared" si="1"/>
        <v>0</v>
      </c>
      <c r="H13" s="15"/>
      <c r="I13" s="15"/>
      <c r="J13" s="16"/>
      <c r="L13" s="186">
        <f t="shared" si="0"/>
        <v>0</v>
      </c>
    </row>
    <row r="14" spans="1:34" x14ac:dyDescent="0.25">
      <c r="B14" s="26">
        <v>6</v>
      </c>
      <c r="C14" s="52"/>
      <c r="D14" s="53"/>
      <c r="E14" s="53"/>
      <c r="F14" s="53"/>
      <c r="G14" s="44">
        <f t="shared" si="1"/>
        <v>0</v>
      </c>
      <c r="H14" s="15"/>
      <c r="I14" s="15"/>
      <c r="J14" s="16"/>
      <c r="L14" s="186">
        <f t="shared" si="0"/>
        <v>0</v>
      </c>
    </row>
    <row r="15" spans="1:34" x14ac:dyDescent="0.25">
      <c r="B15" s="26">
        <v>7</v>
      </c>
      <c r="C15" s="52"/>
      <c r="D15" s="53"/>
      <c r="E15" s="53"/>
      <c r="F15" s="53"/>
      <c r="G15" s="44">
        <f t="shared" si="1"/>
        <v>0</v>
      </c>
      <c r="H15" s="15"/>
      <c r="I15" s="15"/>
      <c r="J15" s="16"/>
      <c r="L15" s="186">
        <f t="shared" si="0"/>
        <v>0</v>
      </c>
    </row>
    <row r="16" spans="1:34" x14ac:dyDescent="0.25">
      <c r="B16" s="26">
        <v>8</v>
      </c>
      <c r="C16" s="52"/>
      <c r="D16" s="53"/>
      <c r="E16" s="53"/>
      <c r="F16" s="53"/>
      <c r="G16" s="44">
        <f t="shared" si="1"/>
        <v>0</v>
      </c>
      <c r="H16" s="15"/>
      <c r="I16" s="15"/>
      <c r="J16" s="16"/>
      <c r="L16" s="186">
        <f t="shared" si="0"/>
        <v>0</v>
      </c>
    </row>
    <row r="17" spans="2:12" x14ac:dyDescent="0.25">
      <c r="B17" s="26">
        <v>9</v>
      </c>
      <c r="C17" s="52"/>
      <c r="D17" s="53"/>
      <c r="E17" s="53"/>
      <c r="F17" s="53"/>
      <c r="G17" s="44">
        <f t="shared" si="1"/>
        <v>0</v>
      </c>
      <c r="H17" s="15"/>
      <c r="I17" s="15"/>
      <c r="J17" s="16"/>
      <c r="L17" s="186">
        <f t="shared" si="0"/>
        <v>0</v>
      </c>
    </row>
    <row r="18" spans="2:12" x14ac:dyDescent="0.25">
      <c r="B18" s="26">
        <v>10</v>
      </c>
      <c r="C18" s="52"/>
      <c r="D18" s="53"/>
      <c r="E18" s="53"/>
      <c r="F18" s="53"/>
      <c r="G18" s="44">
        <f t="shared" si="1"/>
        <v>0</v>
      </c>
      <c r="H18" s="15"/>
      <c r="I18" s="15"/>
      <c r="J18" s="16"/>
      <c r="L18" s="186">
        <f t="shared" si="0"/>
        <v>0</v>
      </c>
    </row>
    <row r="19" spans="2:12" x14ac:dyDescent="0.25">
      <c r="B19" s="26">
        <v>11</v>
      </c>
      <c r="C19" s="52"/>
      <c r="D19" s="53"/>
      <c r="E19" s="53"/>
      <c r="F19" s="53"/>
      <c r="G19" s="44">
        <f t="shared" si="1"/>
        <v>0</v>
      </c>
      <c r="H19" s="15"/>
      <c r="I19" s="15"/>
      <c r="J19" s="16"/>
      <c r="L19" s="186">
        <f t="shared" si="0"/>
        <v>0</v>
      </c>
    </row>
    <row r="20" spans="2:12" x14ac:dyDescent="0.25">
      <c r="B20" s="26">
        <v>12</v>
      </c>
      <c r="C20" s="52"/>
      <c r="D20" s="53"/>
      <c r="E20" s="53"/>
      <c r="F20" s="53"/>
      <c r="G20" s="44">
        <f t="shared" si="1"/>
        <v>0</v>
      </c>
      <c r="H20" s="15"/>
      <c r="I20" s="15"/>
      <c r="J20" s="16"/>
      <c r="L20" s="186">
        <f t="shared" si="0"/>
        <v>0</v>
      </c>
    </row>
    <row r="21" spans="2:12" x14ac:dyDescent="0.25">
      <c r="B21" s="26">
        <v>13</v>
      </c>
      <c r="C21" s="52"/>
      <c r="D21" s="53"/>
      <c r="E21" s="53"/>
      <c r="F21" s="53"/>
      <c r="G21" s="44">
        <f t="shared" si="1"/>
        <v>0</v>
      </c>
      <c r="H21" s="15"/>
      <c r="I21" s="15"/>
      <c r="J21" s="16"/>
      <c r="L21" s="186">
        <f t="shared" si="0"/>
        <v>0</v>
      </c>
    </row>
    <row r="22" spans="2:12" x14ac:dyDescent="0.25">
      <c r="B22" s="26">
        <v>14</v>
      </c>
      <c r="C22" s="52"/>
      <c r="D22" s="53"/>
      <c r="E22" s="53"/>
      <c r="F22" s="53"/>
      <c r="G22" s="44">
        <f t="shared" si="1"/>
        <v>0</v>
      </c>
      <c r="H22" s="15"/>
      <c r="I22" s="15"/>
      <c r="J22" s="16"/>
      <c r="L22" s="186">
        <f t="shared" si="0"/>
        <v>0</v>
      </c>
    </row>
    <row r="23" spans="2:12" x14ac:dyDescent="0.25">
      <c r="B23" s="26">
        <v>15</v>
      </c>
      <c r="C23" s="52"/>
      <c r="D23" s="53"/>
      <c r="E23" s="53"/>
      <c r="F23" s="53"/>
      <c r="G23" s="44">
        <f t="shared" si="1"/>
        <v>0</v>
      </c>
      <c r="H23" s="15"/>
      <c r="I23" s="15"/>
      <c r="J23" s="16"/>
      <c r="L23" s="186">
        <f t="shared" si="0"/>
        <v>0</v>
      </c>
    </row>
    <row r="24" spans="2:12" x14ac:dyDescent="0.25">
      <c r="B24" s="26">
        <v>16</v>
      </c>
      <c r="C24" s="52"/>
      <c r="D24" s="53"/>
      <c r="E24" s="53"/>
      <c r="F24" s="53"/>
      <c r="G24" s="44">
        <f t="shared" si="1"/>
        <v>0</v>
      </c>
      <c r="H24" s="15"/>
      <c r="I24" s="15"/>
      <c r="J24" s="16"/>
      <c r="L24" s="186">
        <f t="shared" si="0"/>
        <v>0</v>
      </c>
    </row>
    <row r="25" spans="2:12" x14ac:dyDescent="0.25">
      <c r="B25" s="26">
        <v>17</v>
      </c>
      <c r="C25" s="52"/>
      <c r="D25" s="53"/>
      <c r="E25" s="53"/>
      <c r="F25" s="53"/>
      <c r="G25" s="44">
        <f t="shared" si="1"/>
        <v>0</v>
      </c>
      <c r="H25" s="15"/>
      <c r="I25" s="15"/>
      <c r="J25" s="16"/>
      <c r="L25" s="186">
        <f t="shared" si="0"/>
        <v>0</v>
      </c>
    </row>
    <row r="26" spans="2:12" x14ac:dyDescent="0.25">
      <c r="B26" s="26">
        <v>18</v>
      </c>
      <c r="C26" s="52"/>
      <c r="D26" s="53"/>
      <c r="E26" s="53"/>
      <c r="F26" s="53"/>
      <c r="G26" s="44">
        <f t="shared" si="1"/>
        <v>0</v>
      </c>
      <c r="H26" s="15"/>
      <c r="I26" s="15"/>
      <c r="J26" s="16"/>
      <c r="L26" s="186">
        <f t="shared" si="0"/>
        <v>0</v>
      </c>
    </row>
    <row r="27" spans="2:12" x14ac:dyDescent="0.25">
      <c r="B27" s="26">
        <v>19</v>
      </c>
      <c r="C27" s="52"/>
      <c r="D27" s="53"/>
      <c r="E27" s="53"/>
      <c r="F27" s="53"/>
      <c r="G27" s="44">
        <f t="shared" si="1"/>
        <v>0</v>
      </c>
      <c r="H27" s="15"/>
      <c r="I27" s="15"/>
      <c r="J27" s="16"/>
      <c r="L27" s="186">
        <f t="shared" si="0"/>
        <v>0</v>
      </c>
    </row>
    <row r="28" spans="2:12" x14ac:dyDescent="0.25">
      <c r="B28" s="26">
        <v>20</v>
      </c>
      <c r="C28" s="52"/>
      <c r="D28" s="53"/>
      <c r="E28" s="53"/>
      <c r="F28" s="53"/>
      <c r="G28" s="44">
        <f t="shared" si="1"/>
        <v>0</v>
      </c>
      <c r="H28" s="15"/>
      <c r="I28" s="15"/>
      <c r="J28" s="16"/>
      <c r="L28" s="186">
        <f t="shared" si="0"/>
        <v>0</v>
      </c>
    </row>
    <row r="29" spans="2:12" x14ac:dyDescent="0.25">
      <c r="B29" s="26">
        <v>21</v>
      </c>
      <c r="C29" s="52"/>
      <c r="D29" s="53"/>
      <c r="E29" s="53"/>
      <c r="F29" s="53"/>
      <c r="G29" s="44">
        <f t="shared" si="1"/>
        <v>0</v>
      </c>
      <c r="H29" s="15"/>
      <c r="I29" s="15"/>
      <c r="J29" s="16"/>
      <c r="L29" s="186">
        <f t="shared" si="0"/>
        <v>0</v>
      </c>
    </row>
    <row r="30" spans="2:12" x14ac:dyDescent="0.25">
      <c r="B30" s="26">
        <v>22</v>
      </c>
      <c r="C30" s="52"/>
      <c r="D30" s="53"/>
      <c r="E30" s="53"/>
      <c r="F30" s="53"/>
      <c r="G30" s="44">
        <f t="shared" si="1"/>
        <v>0</v>
      </c>
      <c r="H30" s="15"/>
      <c r="I30" s="15"/>
      <c r="J30" s="16"/>
      <c r="L30" s="186">
        <f t="shared" si="0"/>
        <v>0</v>
      </c>
    </row>
    <row r="31" spans="2:12" x14ac:dyDescent="0.25">
      <c r="B31" s="26">
        <v>23</v>
      </c>
      <c r="C31" s="52"/>
      <c r="D31" s="53"/>
      <c r="E31" s="53"/>
      <c r="F31" s="53"/>
      <c r="G31" s="44">
        <f t="shared" si="1"/>
        <v>0</v>
      </c>
      <c r="H31" s="15"/>
      <c r="I31" s="15"/>
      <c r="J31" s="16"/>
      <c r="L31" s="186">
        <f t="shared" si="0"/>
        <v>0</v>
      </c>
    </row>
    <row r="32" spans="2:12" x14ac:dyDescent="0.25">
      <c r="B32" s="26">
        <v>24</v>
      </c>
      <c r="C32" s="52"/>
      <c r="D32" s="53"/>
      <c r="E32" s="53"/>
      <c r="F32" s="53"/>
      <c r="G32" s="44">
        <f t="shared" si="1"/>
        <v>0</v>
      </c>
      <c r="H32" s="15"/>
      <c r="I32" s="15"/>
      <c r="J32" s="16"/>
      <c r="L32" s="186">
        <f t="shared" si="0"/>
        <v>0</v>
      </c>
    </row>
    <row r="33" spans="2:12" ht="15.75" thickBot="1" x14ac:dyDescent="0.3">
      <c r="B33" s="26">
        <v>25</v>
      </c>
      <c r="C33" s="55"/>
      <c r="D33" s="56"/>
      <c r="E33" s="56"/>
      <c r="F33" s="56"/>
      <c r="G33" s="44">
        <f t="shared" si="1"/>
        <v>0</v>
      </c>
      <c r="H33" s="15"/>
      <c r="I33" s="15"/>
      <c r="J33" s="16"/>
      <c r="L33" s="186">
        <f t="shared" si="0"/>
        <v>0</v>
      </c>
    </row>
    <row r="34" spans="2:12" x14ac:dyDescent="0.25">
      <c r="B34" s="27"/>
      <c r="C34" s="8"/>
      <c r="D34" s="8"/>
      <c r="E34" s="8"/>
      <c r="F34" s="46" t="s">
        <v>4</v>
      </c>
      <c r="G34" s="47">
        <f>SUM(G9:G33)</f>
        <v>0</v>
      </c>
      <c r="H34" s="15"/>
      <c r="I34" s="15"/>
      <c r="J34" s="16"/>
      <c r="L34" s="186">
        <f>SUM(L9:L33)</f>
        <v>0</v>
      </c>
    </row>
    <row r="35" spans="2:12" x14ac:dyDescent="0.25">
      <c r="B35" s="27"/>
      <c r="C35" s="15"/>
      <c r="D35" s="15"/>
      <c r="E35" s="15"/>
      <c r="F35" s="15"/>
      <c r="G35" s="15"/>
      <c r="H35" s="15"/>
      <c r="I35" s="15"/>
      <c r="J35" s="16"/>
    </row>
    <row r="36" spans="2:12" x14ac:dyDescent="0.25">
      <c r="B36" s="27"/>
      <c r="C36" s="15"/>
      <c r="D36" s="15"/>
      <c r="E36" s="15"/>
      <c r="F36" s="15"/>
      <c r="G36" s="15"/>
      <c r="H36" s="15"/>
      <c r="I36" s="15"/>
      <c r="J36" s="16"/>
    </row>
    <row r="37" spans="2:12" x14ac:dyDescent="0.25">
      <c r="B37" s="27"/>
      <c r="C37" s="15"/>
      <c r="D37" s="15"/>
      <c r="E37" s="15"/>
      <c r="F37" s="15"/>
      <c r="G37" s="15"/>
      <c r="H37" s="15"/>
      <c r="I37" s="15"/>
      <c r="J37" s="16"/>
    </row>
    <row r="38" spans="2:12" ht="15.75" thickBot="1" x14ac:dyDescent="0.3">
      <c r="B38" s="48"/>
      <c r="C38" s="33"/>
      <c r="D38" s="33"/>
      <c r="E38" s="33"/>
      <c r="F38" s="33"/>
      <c r="G38" s="33"/>
      <c r="H38" s="33"/>
      <c r="I38" s="33"/>
      <c r="J38" s="35"/>
    </row>
  </sheetData>
  <sheetProtection algorithmName="SHA-512" hashValue="xRmSSTEJU3WHQwe0sOFnv62s7vG7Pzy2LthE6IIf2IpJv6Dv2dDMnNCIiVldhkfIWaE60x9XiftVfafBE50Z6g==" saltValue="uuQG3VREt5o1+Othn1O+4Q==" spinCount="100000" sheet="1" selectLockedCells="1"/>
  <dataValidations count="2">
    <dataValidation type="date" operator="greaterThanOrEqual" allowBlank="1" showInputMessage="1" showErrorMessage="1" errorTitle="Date" error="Date must be for the current year." sqref="C9:C33" xr:uid="{869F08BB-5A4D-4B6D-8560-2A2FC0EBFFA8}">
      <formula1>44562</formula1>
    </dataValidation>
    <dataValidation type="custom" allowBlank="1" showInputMessage="1" showErrorMessage="1" error="Text must entered in this cell." sqref="D9:F33" xr:uid="{597DAE83-776C-4BA9-8240-68D0E452422A}">
      <formula1>ISTEXT(D9)</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Q923"/>
  <sheetViews>
    <sheetView showRowColHeaders="0" workbookViewId="0">
      <selection activeCell="D24" sqref="D24"/>
    </sheetView>
  </sheetViews>
  <sheetFormatPr defaultRowHeight="15" x14ac:dyDescent="0.25"/>
  <cols>
    <col min="1" max="1" width="9.140625" style="58"/>
    <col min="2" max="2" width="14.5703125" style="10" customWidth="1"/>
    <col min="3" max="3" width="12" style="10" customWidth="1"/>
    <col min="4" max="4" width="21.5703125" style="10" customWidth="1"/>
    <col min="5" max="5" width="30.28515625" style="10" customWidth="1"/>
    <col min="6" max="7" width="11.5703125" style="10" customWidth="1"/>
    <col min="8" max="9" width="9.140625" style="10"/>
    <col min="10" max="10" width="15.28515625" style="10" customWidth="1"/>
    <col min="11" max="43" width="9.140625" style="10"/>
  </cols>
  <sheetData>
    <row r="1" spans="1:43" s="84" customFormat="1" ht="15.75" thickBot="1" x14ac:dyDescent="0.3">
      <c r="A1" s="58"/>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row>
    <row r="2" spans="1:43" ht="21.75" thickBot="1" x14ac:dyDescent="0.4">
      <c r="B2" s="37" t="s">
        <v>16</v>
      </c>
      <c r="C2" s="39"/>
      <c r="D2" s="39"/>
      <c r="E2" s="39"/>
      <c r="F2" s="8"/>
      <c r="G2" s="8"/>
      <c r="H2" s="8"/>
      <c r="I2" s="8"/>
      <c r="J2" s="8"/>
      <c r="K2" s="9"/>
    </row>
    <row r="3" spans="1:43" x14ac:dyDescent="0.25">
      <c r="B3" s="27"/>
      <c r="C3" s="13" t="s">
        <v>17</v>
      </c>
      <c r="D3" s="15"/>
      <c r="E3" s="15"/>
      <c r="F3" s="143" t="s">
        <v>57</v>
      </c>
      <c r="G3" s="144">
        <f>SUM(F12:F411,F419:F918)</f>
        <v>0</v>
      </c>
      <c r="H3" s="15"/>
      <c r="I3" s="15"/>
      <c r="J3" s="15"/>
      <c r="K3" s="16"/>
      <c r="N3" s="58"/>
      <c r="O3" s="58"/>
      <c r="P3" s="58"/>
    </row>
    <row r="4" spans="1:43" x14ac:dyDescent="0.25">
      <c r="B4" s="27"/>
      <c r="C4" s="13" t="s">
        <v>56</v>
      </c>
      <c r="D4" s="15"/>
      <c r="E4" s="15"/>
      <c r="F4" s="145" t="s">
        <v>58</v>
      </c>
      <c r="G4" s="146">
        <f>SUM(G12:G411,G419:G918)</f>
        <v>0</v>
      </c>
      <c r="H4" s="15"/>
      <c r="I4" s="15"/>
      <c r="J4" s="15"/>
      <c r="K4" s="16"/>
      <c r="N4" s="58"/>
      <c r="O4" s="58"/>
      <c r="P4" s="58"/>
    </row>
    <row r="5" spans="1:43" ht="15.75" thickBot="1" x14ac:dyDescent="0.3">
      <c r="B5" s="27"/>
      <c r="C5" s="15"/>
      <c r="D5" s="15"/>
      <c r="E5" s="15"/>
      <c r="F5" s="147" t="s">
        <v>59</v>
      </c>
      <c r="G5" s="148">
        <f>H412+H919</f>
        <v>0</v>
      </c>
      <c r="H5" s="15"/>
      <c r="I5" s="15"/>
      <c r="J5" s="15"/>
      <c r="K5" s="16"/>
      <c r="N5" s="58"/>
      <c r="O5" s="58"/>
      <c r="P5" s="58"/>
    </row>
    <row r="6" spans="1:43" x14ac:dyDescent="0.25">
      <c r="B6" s="27"/>
      <c r="C6" s="15"/>
      <c r="D6" s="15"/>
      <c r="E6" s="15"/>
      <c r="F6" s="15"/>
      <c r="G6" s="15"/>
      <c r="H6" s="15"/>
      <c r="I6" s="15"/>
      <c r="J6" s="15"/>
      <c r="K6" s="16"/>
      <c r="N6" s="58"/>
      <c r="O6" s="58"/>
      <c r="P6" s="58"/>
    </row>
    <row r="7" spans="1:43" x14ac:dyDescent="0.25">
      <c r="B7" s="27"/>
      <c r="C7" s="15" t="s">
        <v>205</v>
      </c>
      <c r="D7" s="15"/>
      <c r="E7" s="15"/>
      <c r="F7" s="15"/>
      <c r="G7" s="15"/>
      <c r="H7" s="15"/>
      <c r="I7" s="15"/>
      <c r="J7" s="15"/>
      <c r="K7" s="16"/>
      <c r="N7" s="58"/>
      <c r="O7" s="58"/>
      <c r="P7" s="58"/>
    </row>
    <row r="8" spans="1:43" x14ac:dyDescent="0.25">
      <c r="B8" s="27"/>
      <c r="C8" s="15" t="s">
        <v>204</v>
      </c>
      <c r="D8" s="15"/>
      <c r="E8" s="15"/>
      <c r="F8" s="15"/>
      <c r="G8" s="15"/>
      <c r="H8" s="15"/>
      <c r="I8" s="15"/>
      <c r="J8" s="15"/>
      <c r="K8" s="16"/>
      <c r="N8" s="58"/>
      <c r="O8" s="58"/>
      <c r="P8" s="58"/>
    </row>
    <row r="9" spans="1:43" x14ac:dyDescent="0.25">
      <c r="B9" s="27"/>
      <c r="C9" s="13"/>
      <c r="D9" s="15"/>
      <c r="E9" s="15"/>
      <c r="F9" s="15"/>
      <c r="G9" s="15"/>
      <c r="H9" s="15"/>
      <c r="I9" s="15"/>
      <c r="J9" s="15"/>
      <c r="K9" s="16"/>
      <c r="N9" s="58"/>
      <c r="O9" s="58"/>
      <c r="P9" s="58"/>
    </row>
    <row r="10" spans="1:43" x14ac:dyDescent="0.25">
      <c r="B10" s="96" t="s">
        <v>208</v>
      </c>
      <c r="C10" s="15"/>
      <c r="D10" s="15"/>
      <c r="E10" s="15"/>
      <c r="F10" s="15"/>
      <c r="G10" s="15"/>
      <c r="H10" s="15"/>
      <c r="I10" s="15"/>
      <c r="J10" s="15"/>
      <c r="K10" s="16"/>
      <c r="N10" s="58"/>
      <c r="O10" s="58"/>
      <c r="P10" s="58"/>
    </row>
    <row r="11" spans="1:43" ht="16.5" thickBot="1" x14ac:dyDescent="0.3">
      <c r="B11" s="27"/>
      <c r="C11" s="59" t="s">
        <v>14</v>
      </c>
      <c r="D11" s="59" t="s">
        <v>15</v>
      </c>
      <c r="E11" s="59" t="s">
        <v>19</v>
      </c>
      <c r="F11" s="59" t="s">
        <v>20</v>
      </c>
      <c r="G11" s="59" t="s">
        <v>72</v>
      </c>
      <c r="H11" s="60" t="s">
        <v>13</v>
      </c>
      <c r="I11" s="15"/>
      <c r="J11" s="15"/>
      <c r="K11" s="16"/>
      <c r="N11" s="58"/>
      <c r="O11" s="58"/>
      <c r="P11" s="58"/>
    </row>
    <row r="12" spans="1:43" x14ac:dyDescent="0.25">
      <c r="B12" s="104">
        <v>1</v>
      </c>
      <c r="C12" s="138"/>
      <c r="D12" s="51"/>
      <c r="E12" s="51"/>
      <c r="F12" s="51"/>
      <c r="G12" s="54"/>
      <c r="H12" s="2">
        <f>IF(AND(C12&lt;&gt;"",D12&lt;&gt;"",E12&lt;&gt;"",F12&lt;&gt;"",F12&lt;&gt;" ",G12&lt;&gt;" "),F12*10+G12,0)</f>
        <v>0</v>
      </c>
      <c r="I12" s="15"/>
      <c r="J12" s="15"/>
      <c r="K12" s="16"/>
      <c r="N12" s="58"/>
      <c r="O12" s="58"/>
      <c r="P12" s="58"/>
    </row>
    <row r="13" spans="1:43" x14ac:dyDescent="0.25">
      <c r="B13" s="104">
        <v>2</v>
      </c>
      <c r="C13" s="139"/>
      <c r="D13" s="54"/>
      <c r="E13" s="54"/>
      <c r="F13" s="54"/>
      <c r="G13" s="54"/>
      <c r="H13" s="2">
        <f t="shared" ref="H13:H76" si="0">IF(AND(C13&lt;&gt;"",D13&lt;&gt;"",E13&lt;&gt;"",F13&lt;&gt;"",F13&lt;&gt;" ",G13&lt;&gt;" "),F13*10+G13,0)</f>
        <v>0</v>
      </c>
      <c r="I13" s="15"/>
      <c r="J13" s="15"/>
      <c r="K13" s="16"/>
      <c r="N13" s="58"/>
      <c r="O13" s="58"/>
      <c r="P13" s="58"/>
    </row>
    <row r="14" spans="1:43" x14ac:dyDescent="0.25">
      <c r="B14" s="104">
        <v>3</v>
      </c>
      <c r="C14" s="139"/>
      <c r="D14" s="54"/>
      <c r="E14" s="54"/>
      <c r="F14" s="54"/>
      <c r="G14" s="54"/>
      <c r="H14" s="2">
        <f t="shared" si="0"/>
        <v>0</v>
      </c>
      <c r="I14" s="15"/>
      <c r="J14" s="15"/>
      <c r="K14" s="16"/>
      <c r="N14" s="58"/>
      <c r="O14" s="58"/>
      <c r="P14" s="58"/>
    </row>
    <row r="15" spans="1:43" x14ac:dyDescent="0.25">
      <c r="B15" s="104">
        <v>4</v>
      </c>
      <c r="C15" s="139"/>
      <c r="D15" s="54"/>
      <c r="E15" s="54"/>
      <c r="F15" s="54"/>
      <c r="G15" s="54"/>
      <c r="H15" s="2">
        <f t="shared" si="0"/>
        <v>0</v>
      </c>
      <c r="I15" s="15"/>
      <c r="J15" s="15"/>
      <c r="K15" s="16"/>
      <c r="N15" s="58"/>
      <c r="O15" s="58"/>
      <c r="P15" s="58"/>
    </row>
    <row r="16" spans="1:43" x14ac:dyDescent="0.25">
      <c r="B16" s="104">
        <v>5</v>
      </c>
      <c r="C16" s="139"/>
      <c r="D16" s="54"/>
      <c r="E16" s="54"/>
      <c r="F16" s="54"/>
      <c r="G16" s="54"/>
      <c r="H16" s="2">
        <f t="shared" si="0"/>
        <v>0</v>
      </c>
      <c r="I16" s="15"/>
      <c r="J16" s="15"/>
      <c r="K16" s="16"/>
      <c r="N16" s="58"/>
      <c r="O16" s="58"/>
      <c r="P16" s="58"/>
    </row>
    <row r="17" spans="2:16" x14ac:dyDescent="0.25">
      <c r="B17" s="104">
        <v>6</v>
      </c>
      <c r="C17" s="139"/>
      <c r="D17" s="54"/>
      <c r="E17" s="54"/>
      <c r="F17" s="54"/>
      <c r="G17" s="54"/>
      <c r="H17" s="2">
        <f t="shared" si="0"/>
        <v>0</v>
      </c>
      <c r="I17" s="15"/>
      <c r="J17" s="15"/>
      <c r="K17" s="16"/>
      <c r="N17" s="58"/>
      <c r="O17" s="58"/>
      <c r="P17" s="58"/>
    </row>
    <row r="18" spans="2:16" x14ac:dyDescent="0.25">
      <c r="B18" s="104">
        <v>7</v>
      </c>
      <c r="C18" s="139"/>
      <c r="D18" s="54"/>
      <c r="E18" s="54"/>
      <c r="F18" s="54"/>
      <c r="G18" s="54"/>
      <c r="H18" s="2">
        <f t="shared" si="0"/>
        <v>0</v>
      </c>
      <c r="I18" s="15"/>
      <c r="J18" s="15"/>
      <c r="K18" s="16"/>
      <c r="N18" s="58"/>
      <c r="O18" s="58"/>
      <c r="P18" s="58"/>
    </row>
    <row r="19" spans="2:16" x14ac:dyDescent="0.25">
      <c r="B19" s="104">
        <v>8</v>
      </c>
      <c r="C19" s="139"/>
      <c r="D19" s="54"/>
      <c r="E19" s="54"/>
      <c r="F19" s="54"/>
      <c r="G19" s="54"/>
      <c r="H19" s="2">
        <f t="shared" si="0"/>
        <v>0</v>
      </c>
      <c r="I19" s="15"/>
      <c r="J19" s="15"/>
      <c r="K19" s="16"/>
      <c r="N19" s="58"/>
      <c r="O19" s="58"/>
      <c r="P19" s="58"/>
    </row>
    <row r="20" spans="2:16" x14ac:dyDescent="0.25">
      <c r="B20" s="104">
        <v>9</v>
      </c>
      <c r="C20" s="139"/>
      <c r="D20" s="54"/>
      <c r="E20" s="54"/>
      <c r="F20" s="54"/>
      <c r="G20" s="54"/>
      <c r="H20" s="2">
        <f t="shared" si="0"/>
        <v>0</v>
      </c>
      <c r="I20" s="15"/>
      <c r="J20" s="15"/>
      <c r="K20" s="16"/>
      <c r="N20" s="58"/>
      <c r="O20" s="58"/>
      <c r="P20" s="58"/>
    </row>
    <row r="21" spans="2:16" x14ac:dyDescent="0.25">
      <c r="B21" s="104">
        <v>10</v>
      </c>
      <c r="C21" s="139"/>
      <c r="D21" s="54"/>
      <c r="E21" s="54"/>
      <c r="F21" s="54"/>
      <c r="G21" s="54"/>
      <c r="H21" s="2">
        <f t="shared" si="0"/>
        <v>0</v>
      </c>
      <c r="I21" s="15"/>
      <c r="J21" s="15"/>
      <c r="K21" s="16"/>
      <c r="N21" s="58"/>
      <c r="O21" s="58"/>
      <c r="P21" s="58"/>
    </row>
    <row r="22" spans="2:16" x14ac:dyDescent="0.25">
      <c r="B22" s="104">
        <v>11</v>
      </c>
      <c r="C22" s="139"/>
      <c r="D22" s="54"/>
      <c r="E22" s="54"/>
      <c r="F22" s="54"/>
      <c r="G22" s="54"/>
      <c r="H22" s="2">
        <f t="shared" si="0"/>
        <v>0</v>
      </c>
      <c r="I22" s="15"/>
      <c r="J22" s="15"/>
      <c r="K22" s="16"/>
      <c r="N22" s="58"/>
      <c r="O22" s="58"/>
      <c r="P22" s="58"/>
    </row>
    <row r="23" spans="2:16" x14ac:dyDescent="0.25">
      <c r="B23" s="104">
        <v>12</v>
      </c>
      <c r="C23" s="139"/>
      <c r="D23" s="54"/>
      <c r="E23" s="54"/>
      <c r="F23" s="54"/>
      <c r="G23" s="54"/>
      <c r="H23" s="2">
        <f t="shared" si="0"/>
        <v>0</v>
      </c>
      <c r="I23" s="15"/>
      <c r="J23" s="15"/>
      <c r="K23" s="16"/>
      <c r="N23" s="58"/>
      <c r="O23" s="58"/>
      <c r="P23" s="58"/>
    </row>
    <row r="24" spans="2:16" x14ac:dyDescent="0.25">
      <c r="B24" s="104">
        <v>13</v>
      </c>
      <c r="C24" s="139"/>
      <c r="D24" s="54"/>
      <c r="E24" s="54"/>
      <c r="F24" s="54"/>
      <c r="G24" s="54"/>
      <c r="H24" s="2">
        <f t="shared" si="0"/>
        <v>0</v>
      </c>
      <c r="I24" s="15"/>
      <c r="J24" s="15"/>
      <c r="K24" s="16"/>
      <c r="N24" s="58"/>
      <c r="O24" s="58"/>
      <c r="P24" s="58"/>
    </row>
    <row r="25" spans="2:16" x14ac:dyDescent="0.25">
      <c r="B25" s="104">
        <v>14</v>
      </c>
      <c r="C25" s="139"/>
      <c r="D25" s="54"/>
      <c r="E25" s="54"/>
      <c r="F25" s="54"/>
      <c r="G25" s="54"/>
      <c r="H25" s="2">
        <f t="shared" si="0"/>
        <v>0</v>
      </c>
      <c r="I25" s="15"/>
      <c r="J25" s="15"/>
      <c r="K25" s="16"/>
      <c r="N25" s="58"/>
      <c r="O25" s="58"/>
      <c r="P25" s="58"/>
    </row>
    <row r="26" spans="2:16" x14ac:dyDescent="0.25">
      <c r="B26" s="104">
        <v>15</v>
      </c>
      <c r="C26" s="139"/>
      <c r="D26" s="54"/>
      <c r="E26" s="54"/>
      <c r="F26" s="54"/>
      <c r="G26" s="54"/>
      <c r="H26" s="2">
        <f t="shared" si="0"/>
        <v>0</v>
      </c>
      <c r="I26" s="15"/>
      <c r="J26" s="15"/>
      <c r="K26" s="16"/>
      <c r="N26" s="58"/>
      <c r="O26" s="58"/>
      <c r="P26" s="58"/>
    </row>
    <row r="27" spans="2:16" x14ac:dyDescent="0.25">
      <c r="B27" s="104">
        <v>16</v>
      </c>
      <c r="C27" s="139"/>
      <c r="D27" s="54"/>
      <c r="E27" s="54"/>
      <c r="F27" s="54"/>
      <c r="G27" s="54"/>
      <c r="H27" s="2">
        <f t="shared" si="0"/>
        <v>0</v>
      </c>
      <c r="I27" s="15"/>
      <c r="J27" s="15"/>
      <c r="K27" s="16"/>
      <c r="N27" s="58"/>
      <c r="O27" s="58"/>
      <c r="P27" s="58"/>
    </row>
    <row r="28" spans="2:16" x14ac:dyDescent="0.25">
      <c r="B28" s="104">
        <v>17</v>
      </c>
      <c r="C28" s="139"/>
      <c r="D28" s="54"/>
      <c r="E28" s="54"/>
      <c r="F28" s="54"/>
      <c r="G28" s="54"/>
      <c r="H28" s="2">
        <f t="shared" si="0"/>
        <v>0</v>
      </c>
      <c r="I28" s="15"/>
      <c r="J28" s="15"/>
      <c r="K28" s="16"/>
      <c r="N28" s="58"/>
      <c r="O28" s="58"/>
      <c r="P28" s="58"/>
    </row>
    <row r="29" spans="2:16" x14ac:dyDescent="0.25">
      <c r="B29" s="104">
        <v>18</v>
      </c>
      <c r="C29" s="139"/>
      <c r="D29" s="54"/>
      <c r="E29" s="54"/>
      <c r="F29" s="54"/>
      <c r="G29" s="54"/>
      <c r="H29" s="2">
        <f t="shared" si="0"/>
        <v>0</v>
      </c>
      <c r="I29" s="15"/>
      <c r="J29" s="15"/>
      <c r="K29" s="16"/>
      <c r="N29" s="58"/>
      <c r="O29" s="58"/>
      <c r="P29" s="58"/>
    </row>
    <row r="30" spans="2:16" x14ac:dyDescent="0.25">
      <c r="B30" s="104">
        <v>19</v>
      </c>
      <c r="C30" s="139"/>
      <c r="D30" s="54"/>
      <c r="E30" s="54"/>
      <c r="F30" s="54"/>
      <c r="G30" s="54"/>
      <c r="H30" s="2">
        <f t="shared" si="0"/>
        <v>0</v>
      </c>
      <c r="I30" s="15"/>
      <c r="J30" s="15"/>
      <c r="K30" s="16"/>
      <c r="N30" s="58"/>
      <c r="O30" s="58"/>
      <c r="P30" s="58"/>
    </row>
    <row r="31" spans="2:16" x14ac:dyDescent="0.25">
      <c r="B31" s="104">
        <v>20</v>
      </c>
      <c r="C31" s="139"/>
      <c r="D31" s="54"/>
      <c r="E31" s="54"/>
      <c r="F31" s="54"/>
      <c r="G31" s="54"/>
      <c r="H31" s="2">
        <f t="shared" si="0"/>
        <v>0</v>
      </c>
      <c r="I31" s="15"/>
      <c r="J31" s="15"/>
      <c r="K31" s="16"/>
      <c r="N31" s="58"/>
      <c r="O31" s="58"/>
      <c r="P31" s="58"/>
    </row>
    <row r="32" spans="2:16" x14ac:dyDescent="0.25">
      <c r="B32" s="104">
        <v>21</v>
      </c>
      <c r="C32" s="139"/>
      <c r="D32" s="54"/>
      <c r="E32" s="54"/>
      <c r="F32" s="54"/>
      <c r="G32" s="54"/>
      <c r="H32" s="2">
        <f t="shared" si="0"/>
        <v>0</v>
      </c>
      <c r="I32" s="15"/>
      <c r="J32" s="15"/>
      <c r="K32" s="16"/>
      <c r="N32" s="58"/>
      <c r="O32" s="58"/>
      <c r="P32" s="58"/>
    </row>
    <row r="33" spans="2:16" x14ac:dyDescent="0.25">
      <c r="B33" s="104">
        <v>22</v>
      </c>
      <c r="C33" s="139"/>
      <c r="D33" s="54"/>
      <c r="E33" s="54"/>
      <c r="F33" s="54"/>
      <c r="G33" s="54"/>
      <c r="H33" s="2">
        <f t="shared" si="0"/>
        <v>0</v>
      </c>
      <c r="I33" s="15"/>
      <c r="J33" s="15"/>
      <c r="K33" s="16"/>
      <c r="N33" s="58"/>
      <c r="O33" s="58"/>
      <c r="P33" s="58"/>
    </row>
    <row r="34" spans="2:16" x14ac:dyDescent="0.25">
      <c r="B34" s="104">
        <v>23</v>
      </c>
      <c r="C34" s="139"/>
      <c r="D34" s="54"/>
      <c r="E34" s="54"/>
      <c r="F34" s="54"/>
      <c r="G34" s="54"/>
      <c r="H34" s="2">
        <f t="shared" si="0"/>
        <v>0</v>
      </c>
      <c r="I34" s="15"/>
      <c r="J34" s="15"/>
      <c r="K34" s="16"/>
      <c r="N34" s="58"/>
      <c r="O34" s="58"/>
      <c r="P34" s="58"/>
    </row>
    <row r="35" spans="2:16" x14ac:dyDescent="0.25">
      <c r="B35" s="104">
        <v>24</v>
      </c>
      <c r="C35" s="139"/>
      <c r="D35" s="54"/>
      <c r="E35" s="54"/>
      <c r="F35" s="54"/>
      <c r="G35" s="54"/>
      <c r="H35" s="2">
        <f t="shared" si="0"/>
        <v>0</v>
      </c>
      <c r="I35" s="15"/>
      <c r="J35" s="15"/>
      <c r="K35" s="16"/>
      <c r="N35" s="58"/>
      <c r="O35" s="58"/>
      <c r="P35" s="58"/>
    </row>
    <row r="36" spans="2:16" x14ac:dyDescent="0.25">
      <c r="B36" s="104">
        <v>25</v>
      </c>
      <c r="C36" s="139"/>
      <c r="D36" s="54"/>
      <c r="E36" s="54"/>
      <c r="F36" s="54"/>
      <c r="G36" s="54"/>
      <c r="H36" s="2">
        <f t="shared" si="0"/>
        <v>0</v>
      </c>
      <c r="I36" s="15"/>
      <c r="J36" s="15"/>
      <c r="K36" s="16"/>
      <c r="N36" s="58"/>
      <c r="O36" s="58"/>
      <c r="P36" s="58"/>
    </row>
    <row r="37" spans="2:16" x14ac:dyDescent="0.25">
      <c r="B37" s="104">
        <v>26</v>
      </c>
      <c r="C37" s="139"/>
      <c r="D37" s="54"/>
      <c r="E37" s="54"/>
      <c r="F37" s="54"/>
      <c r="G37" s="54"/>
      <c r="H37" s="2">
        <f t="shared" si="0"/>
        <v>0</v>
      </c>
      <c r="I37" s="15"/>
      <c r="J37" s="15"/>
      <c r="K37" s="16"/>
      <c r="N37" s="58"/>
      <c r="O37" s="58"/>
      <c r="P37" s="58"/>
    </row>
    <row r="38" spans="2:16" x14ac:dyDescent="0.25">
      <c r="B38" s="104">
        <v>27</v>
      </c>
      <c r="C38" s="139"/>
      <c r="D38" s="54"/>
      <c r="E38" s="54"/>
      <c r="F38" s="54"/>
      <c r="G38" s="54"/>
      <c r="H38" s="2">
        <f t="shared" si="0"/>
        <v>0</v>
      </c>
      <c r="I38" s="15"/>
      <c r="J38" s="15"/>
      <c r="K38" s="16"/>
      <c r="N38" s="58"/>
      <c r="O38" s="58"/>
      <c r="P38" s="58"/>
    </row>
    <row r="39" spans="2:16" x14ac:dyDescent="0.25">
      <c r="B39" s="104">
        <v>28</v>
      </c>
      <c r="C39" s="139"/>
      <c r="D39" s="54"/>
      <c r="E39" s="54"/>
      <c r="F39" s="54"/>
      <c r="G39" s="54"/>
      <c r="H39" s="2">
        <f t="shared" si="0"/>
        <v>0</v>
      </c>
      <c r="I39" s="15"/>
      <c r="J39" s="15"/>
      <c r="K39" s="16"/>
      <c r="N39" s="58"/>
      <c r="O39" s="58"/>
      <c r="P39" s="58"/>
    </row>
    <row r="40" spans="2:16" x14ac:dyDescent="0.25">
      <c r="B40" s="104">
        <v>29</v>
      </c>
      <c r="C40" s="139"/>
      <c r="D40" s="54"/>
      <c r="E40" s="54"/>
      <c r="F40" s="54"/>
      <c r="G40" s="54"/>
      <c r="H40" s="2">
        <f t="shared" si="0"/>
        <v>0</v>
      </c>
      <c r="I40" s="15"/>
      <c r="J40" s="15"/>
      <c r="K40" s="16"/>
      <c r="N40" s="58"/>
      <c r="O40" s="58"/>
      <c r="P40" s="58"/>
    </row>
    <row r="41" spans="2:16" x14ac:dyDescent="0.25">
      <c r="B41" s="104">
        <v>30</v>
      </c>
      <c r="C41" s="139"/>
      <c r="D41" s="54"/>
      <c r="E41" s="54"/>
      <c r="F41" s="54"/>
      <c r="G41" s="54"/>
      <c r="H41" s="2">
        <f t="shared" si="0"/>
        <v>0</v>
      </c>
      <c r="I41" s="15"/>
      <c r="J41" s="15"/>
      <c r="K41" s="16"/>
      <c r="N41" s="58"/>
      <c r="O41" s="58"/>
      <c r="P41" s="58"/>
    </row>
    <row r="42" spans="2:16" x14ac:dyDescent="0.25">
      <c r="B42" s="104">
        <v>31</v>
      </c>
      <c r="C42" s="139"/>
      <c r="D42" s="54"/>
      <c r="E42" s="54"/>
      <c r="F42" s="54"/>
      <c r="G42" s="54"/>
      <c r="H42" s="2">
        <f t="shared" si="0"/>
        <v>0</v>
      </c>
      <c r="I42" s="15"/>
      <c r="J42" s="15"/>
      <c r="K42" s="16"/>
      <c r="N42" s="58"/>
      <c r="O42" s="58"/>
      <c r="P42" s="58"/>
    </row>
    <row r="43" spans="2:16" x14ac:dyDescent="0.25">
      <c r="B43" s="104">
        <v>32</v>
      </c>
      <c r="C43" s="139"/>
      <c r="D43" s="54"/>
      <c r="E43" s="54"/>
      <c r="F43" s="54"/>
      <c r="G43" s="54"/>
      <c r="H43" s="2">
        <f t="shared" si="0"/>
        <v>0</v>
      </c>
      <c r="I43" s="15"/>
      <c r="J43" s="15"/>
      <c r="K43" s="16"/>
      <c r="N43" s="58"/>
      <c r="O43" s="58"/>
      <c r="P43" s="58"/>
    </row>
    <row r="44" spans="2:16" x14ac:dyDescent="0.25">
      <c r="B44" s="104">
        <v>33</v>
      </c>
      <c r="C44" s="139"/>
      <c r="D44" s="54"/>
      <c r="E44" s="54"/>
      <c r="F44" s="54"/>
      <c r="G44" s="54"/>
      <c r="H44" s="2">
        <f t="shared" si="0"/>
        <v>0</v>
      </c>
      <c r="I44" s="15"/>
      <c r="J44" s="15"/>
      <c r="K44" s="16"/>
      <c r="N44" s="58"/>
      <c r="O44" s="58"/>
      <c r="P44" s="58"/>
    </row>
    <row r="45" spans="2:16" x14ac:dyDescent="0.25">
      <c r="B45" s="104">
        <v>34</v>
      </c>
      <c r="C45" s="139"/>
      <c r="D45" s="54"/>
      <c r="E45" s="54"/>
      <c r="F45" s="54"/>
      <c r="G45" s="54"/>
      <c r="H45" s="2">
        <f t="shared" si="0"/>
        <v>0</v>
      </c>
      <c r="I45" s="15"/>
      <c r="J45" s="15"/>
      <c r="K45" s="16"/>
      <c r="N45" s="58"/>
      <c r="O45" s="58"/>
      <c r="P45" s="58"/>
    </row>
    <row r="46" spans="2:16" x14ac:dyDescent="0.25">
      <c r="B46" s="104">
        <v>35</v>
      </c>
      <c r="C46" s="139"/>
      <c r="D46" s="54"/>
      <c r="E46" s="54"/>
      <c r="F46" s="54"/>
      <c r="G46" s="54"/>
      <c r="H46" s="2">
        <f t="shared" si="0"/>
        <v>0</v>
      </c>
      <c r="I46" s="15"/>
      <c r="J46" s="15"/>
      <c r="K46" s="16"/>
      <c r="N46" s="58"/>
      <c r="O46" s="58"/>
      <c r="P46" s="58"/>
    </row>
    <row r="47" spans="2:16" x14ac:dyDescent="0.25">
      <c r="B47" s="104">
        <v>36</v>
      </c>
      <c r="C47" s="139"/>
      <c r="D47" s="54"/>
      <c r="E47" s="54"/>
      <c r="F47" s="54"/>
      <c r="G47" s="54"/>
      <c r="H47" s="2">
        <f t="shared" si="0"/>
        <v>0</v>
      </c>
      <c r="I47" s="15"/>
      <c r="J47" s="15"/>
      <c r="K47" s="16"/>
      <c r="N47" s="58"/>
      <c r="O47" s="58"/>
      <c r="P47" s="58"/>
    </row>
    <row r="48" spans="2:16" x14ac:dyDescent="0.25">
      <c r="B48" s="104">
        <v>37</v>
      </c>
      <c r="C48" s="139"/>
      <c r="D48" s="54"/>
      <c r="E48" s="54"/>
      <c r="F48" s="54"/>
      <c r="G48" s="54"/>
      <c r="H48" s="2">
        <f t="shared" si="0"/>
        <v>0</v>
      </c>
      <c r="I48" s="15"/>
      <c r="J48" s="15"/>
      <c r="K48" s="16"/>
      <c r="N48" s="58"/>
      <c r="O48" s="58"/>
      <c r="P48" s="58"/>
    </row>
    <row r="49" spans="2:16" x14ac:dyDescent="0.25">
      <c r="B49" s="104">
        <v>38</v>
      </c>
      <c r="C49" s="139"/>
      <c r="D49" s="54"/>
      <c r="E49" s="54"/>
      <c r="F49" s="54"/>
      <c r="G49" s="54"/>
      <c r="H49" s="2">
        <f t="shared" si="0"/>
        <v>0</v>
      </c>
      <c r="I49" s="15"/>
      <c r="J49" s="15"/>
      <c r="K49" s="16"/>
      <c r="N49" s="58"/>
      <c r="O49" s="58"/>
      <c r="P49" s="58"/>
    </row>
    <row r="50" spans="2:16" x14ac:dyDescent="0.25">
      <c r="B50" s="104">
        <v>39</v>
      </c>
      <c r="C50" s="139"/>
      <c r="D50" s="54"/>
      <c r="E50" s="54"/>
      <c r="F50" s="54"/>
      <c r="G50" s="54"/>
      <c r="H50" s="2">
        <f t="shared" si="0"/>
        <v>0</v>
      </c>
      <c r="I50" s="15"/>
      <c r="J50" s="15"/>
      <c r="K50" s="16"/>
      <c r="N50" s="58"/>
      <c r="O50" s="58"/>
      <c r="P50" s="58"/>
    </row>
    <row r="51" spans="2:16" x14ac:dyDescent="0.25">
      <c r="B51" s="104">
        <v>40</v>
      </c>
      <c r="C51" s="139"/>
      <c r="D51" s="54"/>
      <c r="E51" s="54"/>
      <c r="F51" s="54"/>
      <c r="G51" s="54"/>
      <c r="H51" s="2">
        <f t="shared" si="0"/>
        <v>0</v>
      </c>
      <c r="I51" s="15"/>
      <c r="J51" s="15"/>
      <c r="K51" s="16"/>
      <c r="N51" s="58"/>
      <c r="O51" s="58"/>
      <c r="P51" s="58"/>
    </row>
    <row r="52" spans="2:16" x14ac:dyDescent="0.25">
      <c r="B52" s="104">
        <v>41</v>
      </c>
      <c r="C52" s="139"/>
      <c r="D52" s="54"/>
      <c r="E52" s="54"/>
      <c r="F52" s="54"/>
      <c r="G52" s="54"/>
      <c r="H52" s="2">
        <f t="shared" si="0"/>
        <v>0</v>
      </c>
      <c r="I52" s="15"/>
      <c r="J52" s="15"/>
      <c r="K52" s="16"/>
      <c r="N52" s="58"/>
      <c r="O52" s="58"/>
      <c r="P52" s="58"/>
    </row>
    <row r="53" spans="2:16" x14ac:dyDescent="0.25">
      <c r="B53" s="104">
        <v>42</v>
      </c>
      <c r="C53" s="139"/>
      <c r="D53" s="54"/>
      <c r="E53" s="54"/>
      <c r="F53" s="54"/>
      <c r="G53" s="54"/>
      <c r="H53" s="2">
        <f t="shared" si="0"/>
        <v>0</v>
      </c>
      <c r="I53" s="15"/>
      <c r="J53" s="15"/>
      <c r="K53" s="16"/>
      <c r="N53" s="58"/>
      <c r="O53" s="58"/>
      <c r="P53" s="58"/>
    </row>
    <row r="54" spans="2:16" x14ac:dyDescent="0.25">
      <c r="B54" s="104">
        <v>43</v>
      </c>
      <c r="C54" s="139"/>
      <c r="D54" s="54"/>
      <c r="E54" s="54"/>
      <c r="F54" s="54"/>
      <c r="G54" s="54"/>
      <c r="H54" s="2">
        <f t="shared" si="0"/>
        <v>0</v>
      </c>
      <c r="I54" s="15"/>
      <c r="J54" s="15"/>
      <c r="K54" s="16"/>
      <c r="N54" s="58"/>
      <c r="O54" s="58"/>
      <c r="P54" s="58"/>
    </row>
    <row r="55" spans="2:16" x14ac:dyDescent="0.25">
      <c r="B55" s="104">
        <v>44</v>
      </c>
      <c r="C55" s="139"/>
      <c r="D55" s="54"/>
      <c r="E55" s="54"/>
      <c r="F55" s="54"/>
      <c r="G55" s="54"/>
      <c r="H55" s="2">
        <f t="shared" si="0"/>
        <v>0</v>
      </c>
      <c r="I55" s="15"/>
      <c r="J55" s="15"/>
      <c r="K55" s="16"/>
      <c r="N55" s="58"/>
      <c r="O55" s="58"/>
      <c r="P55" s="58"/>
    </row>
    <row r="56" spans="2:16" x14ac:dyDescent="0.25">
      <c r="B56" s="104">
        <v>45</v>
      </c>
      <c r="C56" s="139"/>
      <c r="D56" s="54"/>
      <c r="E56" s="54"/>
      <c r="F56" s="54"/>
      <c r="G56" s="54"/>
      <c r="H56" s="2">
        <f t="shared" si="0"/>
        <v>0</v>
      </c>
      <c r="I56" s="15"/>
      <c r="J56" s="15"/>
      <c r="K56" s="16"/>
      <c r="N56" s="58"/>
      <c r="O56" s="58"/>
      <c r="P56" s="58"/>
    </row>
    <row r="57" spans="2:16" x14ac:dyDescent="0.25">
      <c r="B57" s="104">
        <v>46</v>
      </c>
      <c r="C57" s="139"/>
      <c r="D57" s="54"/>
      <c r="E57" s="54"/>
      <c r="F57" s="54"/>
      <c r="G57" s="54"/>
      <c r="H57" s="2">
        <f t="shared" si="0"/>
        <v>0</v>
      </c>
      <c r="I57" s="15"/>
      <c r="J57" s="15"/>
      <c r="K57" s="16"/>
      <c r="N57" s="58"/>
      <c r="O57" s="58"/>
      <c r="P57" s="58"/>
    </row>
    <row r="58" spans="2:16" x14ac:dyDescent="0.25">
      <c r="B58" s="104">
        <v>47</v>
      </c>
      <c r="C58" s="139"/>
      <c r="D58" s="54"/>
      <c r="E58" s="54"/>
      <c r="F58" s="54"/>
      <c r="G58" s="54"/>
      <c r="H58" s="2">
        <f t="shared" si="0"/>
        <v>0</v>
      </c>
      <c r="I58" s="15"/>
      <c r="J58" s="15"/>
      <c r="K58" s="16"/>
      <c r="N58" s="58"/>
      <c r="O58" s="58"/>
      <c r="P58" s="58"/>
    </row>
    <row r="59" spans="2:16" x14ac:dyDescent="0.25">
      <c r="B59" s="104">
        <v>48</v>
      </c>
      <c r="C59" s="139"/>
      <c r="D59" s="54"/>
      <c r="E59" s="54"/>
      <c r="F59" s="54"/>
      <c r="G59" s="54"/>
      <c r="H59" s="2">
        <f t="shared" si="0"/>
        <v>0</v>
      </c>
      <c r="I59" s="15"/>
      <c r="J59" s="15"/>
      <c r="K59" s="16"/>
      <c r="N59" s="58"/>
      <c r="O59" s="58"/>
      <c r="P59" s="58"/>
    </row>
    <row r="60" spans="2:16" x14ac:dyDescent="0.25">
      <c r="B60" s="104">
        <v>49</v>
      </c>
      <c r="C60" s="139"/>
      <c r="D60" s="54"/>
      <c r="E60" s="54"/>
      <c r="F60" s="54"/>
      <c r="G60" s="54"/>
      <c r="H60" s="2">
        <f t="shared" si="0"/>
        <v>0</v>
      </c>
      <c r="I60" s="15"/>
      <c r="J60" s="15"/>
      <c r="K60" s="16"/>
      <c r="N60" s="58"/>
      <c r="O60" s="58"/>
      <c r="P60" s="58"/>
    </row>
    <row r="61" spans="2:16" x14ac:dyDescent="0.25">
      <c r="B61" s="104">
        <v>50</v>
      </c>
      <c r="C61" s="139"/>
      <c r="D61" s="54"/>
      <c r="E61" s="54"/>
      <c r="F61" s="54"/>
      <c r="G61" s="54"/>
      <c r="H61" s="2">
        <f t="shared" si="0"/>
        <v>0</v>
      </c>
      <c r="I61" s="15"/>
      <c r="J61" s="15"/>
      <c r="K61" s="16"/>
      <c r="N61" s="58"/>
      <c r="O61" s="58"/>
      <c r="P61" s="58"/>
    </row>
    <row r="62" spans="2:16" x14ac:dyDescent="0.25">
      <c r="B62" s="104">
        <v>51</v>
      </c>
      <c r="C62" s="139"/>
      <c r="D62" s="54"/>
      <c r="E62" s="54"/>
      <c r="F62" s="54"/>
      <c r="G62" s="54"/>
      <c r="H62" s="2">
        <f t="shared" si="0"/>
        <v>0</v>
      </c>
      <c r="I62" s="15"/>
      <c r="J62" s="15"/>
      <c r="K62" s="16"/>
      <c r="N62" s="58"/>
      <c r="O62" s="58"/>
      <c r="P62" s="58"/>
    </row>
    <row r="63" spans="2:16" x14ac:dyDescent="0.25">
      <c r="B63" s="104">
        <v>52</v>
      </c>
      <c r="C63" s="139"/>
      <c r="D63" s="54"/>
      <c r="E63" s="54"/>
      <c r="F63" s="54"/>
      <c r="G63" s="54"/>
      <c r="H63" s="2">
        <f t="shared" si="0"/>
        <v>0</v>
      </c>
      <c r="I63" s="15"/>
      <c r="J63" s="15"/>
      <c r="K63" s="16"/>
      <c r="N63" s="58"/>
      <c r="O63" s="58"/>
      <c r="P63" s="58"/>
    </row>
    <row r="64" spans="2:16" x14ac:dyDescent="0.25">
      <c r="B64" s="104">
        <v>53</v>
      </c>
      <c r="C64" s="139"/>
      <c r="D64" s="54"/>
      <c r="E64" s="54"/>
      <c r="F64" s="54"/>
      <c r="G64" s="54"/>
      <c r="H64" s="2">
        <f t="shared" si="0"/>
        <v>0</v>
      </c>
      <c r="I64" s="15"/>
      <c r="J64" s="15"/>
      <c r="K64" s="16"/>
      <c r="N64" s="58"/>
      <c r="O64" s="58"/>
      <c r="P64" s="58"/>
    </row>
    <row r="65" spans="2:16" x14ac:dyDescent="0.25">
      <c r="B65" s="104">
        <v>54</v>
      </c>
      <c r="C65" s="139"/>
      <c r="D65" s="54"/>
      <c r="E65" s="54"/>
      <c r="F65" s="54"/>
      <c r="G65" s="54"/>
      <c r="H65" s="2">
        <f t="shared" si="0"/>
        <v>0</v>
      </c>
      <c r="I65" s="15"/>
      <c r="J65" s="15"/>
      <c r="K65" s="16"/>
      <c r="N65" s="58"/>
      <c r="O65" s="58"/>
      <c r="P65" s="58"/>
    </row>
    <row r="66" spans="2:16" x14ac:dyDescent="0.25">
      <c r="B66" s="104">
        <v>55</v>
      </c>
      <c r="C66" s="139"/>
      <c r="D66" s="54"/>
      <c r="E66" s="54"/>
      <c r="F66" s="54"/>
      <c r="G66" s="54"/>
      <c r="H66" s="2">
        <f t="shared" si="0"/>
        <v>0</v>
      </c>
      <c r="I66" s="15"/>
      <c r="J66" s="15"/>
      <c r="K66" s="16"/>
      <c r="N66" s="58"/>
      <c r="O66" s="58"/>
      <c r="P66" s="58"/>
    </row>
    <row r="67" spans="2:16" x14ac:dyDescent="0.25">
      <c r="B67" s="104">
        <v>56</v>
      </c>
      <c r="C67" s="139"/>
      <c r="D67" s="54"/>
      <c r="E67" s="54"/>
      <c r="F67" s="54"/>
      <c r="G67" s="54"/>
      <c r="H67" s="2">
        <f t="shared" si="0"/>
        <v>0</v>
      </c>
      <c r="I67" s="15"/>
      <c r="J67" s="15"/>
      <c r="K67" s="16"/>
      <c r="N67" s="58"/>
      <c r="O67" s="58"/>
      <c r="P67" s="58"/>
    </row>
    <row r="68" spans="2:16" x14ac:dyDescent="0.25">
      <c r="B68" s="104">
        <v>57</v>
      </c>
      <c r="C68" s="139"/>
      <c r="D68" s="54"/>
      <c r="E68" s="54"/>
      <c r="F68" s="54"/>
      <c r="G68" s="54"/>
      <c r="H68" s="2">
        <f t="shared" si="0"/>
        <v>0</v>
      </c>
      <c r="I68" s="15"/>
      <c r="J68" s="15"/>
      <c r="K68" s="16"/>
      <c r="N68" s="58"/>
      <c r="O68" s="58"/>
      <c r="P68" s="58"/>
    </row>
    <row r="69" spans="2:16" x14ac:dyDescent="0.25">
      <c r="B69" s="104">
        <v>58</v>
      </c>
      <c r="C69" s="139"/>
      <c r="D69" s="54"/>
      <c r="E69" s="54"/>
      <c r="F69" s="54"/>
      <c r="G69" s="54"/>
      <c r="H69" s="2">
        <f t="shared" si="0"/>
        <v>0</v>
      </c>
      <c r="I69" s="15"/>
      <c r="J69" s="15"/>
      <c r="K69" s="16"/>
      <c r="N69" s="58"/>
      <c r="O69" s="58"/>
      <c r="P69" s="58"/>
    </row>
    <row r="70" spans="2:16" x14ac:dyDescent="0.25">
      <c r="B70" s="104">
        <v>59</v>
      </c>
      <c r="C70" s="139"/>
      <c r="D70" s="54"/>
      <c r="E70" s="54"/>
      <c r="F70" s="54"/>
      <c r="G70" s="54"/>
      <c r="H70" s="2">
        <f t="shared" si="0"/>
        <v>0</v>
      </c>
      <c r="I70" s="15"/>
      <c r="J70" s="15"/>
      <c r="K70" s="16"/>
      <c r="N70" s="58"/>
      <c r="O70" s="58"/>
      <c r="P70" s="58"/>
    </row>
    <row r="71" spans="2:16" x14ac:dyDescent="0.25">
      <c r="B71" s="104">
        <v>60</v>
      </c>
      <c r="C71" s="139"/>
      <c r="D71" s="54"/>
      <c r="E71" s="54"/>
      <c r="F71" s="54"/>
      <c r="G71" s="54"/>
      <c r="H71" s="2">
        <f t="shared" si="0"/>
        <v>0</v>
      </c>
      <c r="I71" s="15"/>
      <c r="J71" s="15"/>
      <c r="K71" s="16"/>
      <c r="N71" s="58"/>
      <c r="O71" s="58"/>
      <c r="P71" s="58"/>
    </row>
    <row r="72" spans="2:16" x14ac:dyDescent="0.25">
      <c r="B72" s="104">
        <v>61</v>
      </c>
      <c r="C72" s="139"/>
      <c r="D72" s="54"/>
      <c r="E72" s="54"/>
      <c r="F72" s="54"/>
      <c r="G72" s="54"/>
      <c r="H72" s="2">
        <f t="shared" si="0"/>
        <v>0</v>
      </c>
      <c r="I72" s="15"/>
      <c r="J72" s="15"/>
      <c r="K72" s="16"/>
      <c r="N72" s="58"/>
      <c r="O72" s="58"/>
      <c r="P72" s="58"/>
    </row>
    <row r="73" spans="2:16" x14ac:dyDescent="0.25">
      <c r="B73" s="104">
        <v>62</v>
      </c>
      <c r="C73" s="139"/>
      <c r="D73" s="54"/>
      <c r="E73" s="54"/>
      <c r="F73" s="54"/>
      <c r="G73" s="54"/>
      <c r="H73" s="2">
        <f t="shared" si="0"/>
        <v>0</v>
      </c>
      <c r="I73" s="15"/>
      <c r="J73" s="15"/>
      <c r="K73" s="16"/>
      <c r="N73" s="58"/>
      <c r="O73" s="58"/>
      <c r="P73" s="58"/>
    </row>
    <row r="74" spans="2:16" x14ac:dyDescent="0.25">
      <c r="B74" s="104">
        <v>63</v>
      </c>
      <c r="C74" s="139"/>
      <c r="D74" s="54"/>
      <c r="E74" s="54"/>
      <c r="F74" s="54"/>
      <c r="G74" s="54"/>
      <c r="H74" s="2">
        <f t="shared" si="0"/>
        <v>0</v>
      </c>
      <c r="I74" s="15"/>
      <c r="J74" s="15"/>
      <c r="K74" s="16"/>
      <c r="N74" s="58"/>
      <c r="O74" s="58"/>
      <c r="P74" s="58"/>
    </row>
    <row r="75" spans="2:16" x14ac:dyDescent="0.25">
      <c r="B75" s="104">
        <v>64</v>
      </c>
      <c r="C75" s="139"/>
      <c r="D75" s="54"/>
      <c r="E75" s="54"/>
      <c r="F75" s="54"/>
      <c r="G75" s="54"/>
      <c r="H75" s="2">
        <f t="shared" si="0"/>
        <v>0</v>
      </c>
      <c r="I75" s="15"/>
      <c r="J75" s="15"/>
      <c r="K75" s="16"/>
      <c r="N75" s="58"/>
      <c r="O75" s="58"/>
      <c r="P75" s="58"/>
    </row>
    <row r="76" spans="2:16" x14ac:dyDescent="0.25">
      <c r="B76" s="104">
        <v>65</v>
      </c>
      <c r="C76" s="139"/>
      <c r="D76" s="54"/>
      <c r="E76" s="54"/>
      <c r="F76" s="54"/>
      <c r="G76" s="54"/>
      <c r="H76" s="2">
        <f t="shared" si="0"/>
        <v>0</v>
      </c>
      <c r="I76" s="15"/>
      <c r="J76" s="15"/>
      <c r="K76" s="16"/>
      <c r="N76" s="58"/>
      <c r="O76" s="58"/>
      <c r="P76" s="58"/>
    </row>
    <row r="77" spans="2:16" x14ac:dyDescent="0.25">
      <c r="B77" s="104">
        <v>66</v>
      </c>
      <c r="C77" s="139"/>
      <c r="D77" s="54"/>
      <c r="E77" s="54"/>
      <c r="F77" s="54"/>
      <c r="G77" s="54"/>
      <c r="H77" s="2">
        <f t="shared" ref="H77:H140" si="1">IF(AND(C77&lt;&gt;"",D77&lt;&gt;"",E77&lt;&gt;"",F77&lt;&gt;"",F77&lt;&gt;" ",G77&lt;&gt;" "),F77*10+G77,0)</f>
        <v>0</v>
      </c>
      <c r="I77" s="15"/>
      <c r="J77" s="15"/>
      <c r="K77" s="16"/>
      <c r="N77" s="58"/>
      <c r="O77" s="58"/>
      <c r="P77" s="58"/>
    </row>
    <row r="78" spans="2:16" x14ac:dyDescent="0.25">
      <c r="B78" s="104">
        <v>67</v>
      </c>
      <c r="C78" s="139"/>
      <c r="D78" s="54"/>
      <c r="E78" s="54"/>
      <c r="F78" s="54"/>
      <c r="G78" s="54"/>
      <c r="H78" s="2">
        <f t="shared" si="1"/>
        <v>0</v>
      </c>
      <c r="I78" s="15"/>
      <c r="J78" s="15"/>
      <c r="K78" s="16"/>
      <c r="N78" s="58"/>
      <c r="O78" s="58"/>
      <c r="P78" s="58"/>
    </row>
    <row r="79" spans="2:16" x14ac:dyDescent="0.25">
      <c r="B79" s="104">
        <v>68</v>
      </c>
      <c r="C79" s="139"/>
      <c r="D79" s="54"/>
      <c r="E79" s="54"/>
      <c r="F79" s="54"/>
      <c r="G79" s="54"/>
      <c r="H79" s="2">
        <f t="shared" si="1"/>
        <v>0</v>
      </c>
      <c r="I79" s="15"/>
      <c r="J79" s="15"/>
      <c r="K79" s="16"/>
      <c r="N79" s="58"/>
      <c r="O79" s="58"/>
      <c r="P79" s="58"/>
    </row>
    <row r="80" spans="2:16" x14ac:dyDescent="0.25">
      <c r="B80" s="104">
        <v>69</v>
      </c>
      <c r="C80" s="139"/>
      <c r="D80" s="54"/>
      <c r="E80" s="54"/>
      <c r="F80" s="54"/>
      <c r="G80" s="54"/>
      <c r="H80" s="2">
        <f t="shared" si="1"/>
        <v>0</v>
      </c>
      <c r="I80" s="15"/>
      <c r="J80" s="15"/>
      <c r="K80" s="16"/>
      <c r="N80" s="58"/>
      <c r="O80" s="58"/>
      <c r="P80" s="58"/>
    </row>
    <row r="81" spans="2:16" x14ac:dyDescent="0.25">
      <c r="B81" s="104">
        <v>70</v>
      </c>
      <c r="C81" s="139"/>
      <c r="D81" s="54"/>
      <c r="E81" s="54"/>
      <c r="F81" s="54"/>
      <c r="G81" s="54"/>
      <c r="H81" s="2">
        <f t="shared" si="1"/>
        <v>0</v>
      </c>
      <c r="I81" s="15"/>
      <c r="J81" s="15"/>
      <c r="K81" s="16"/>
      <c r="N81" s="58"/>
      <c r="O81" s="58"/>
      <c r="P81" s="58"/>
    </row>
    <row r="82" spans="2:16" x14ac:dyDescent="0.25">
      <c r="B82" s="104">
        <v>71</v>
      </c>
      <c r="C82" s="139"/>
      <c r="D82" s="54"/>
      <c r="E82" s="54"/>
      <c r="F82" s="54"/>
      <c r="G82" s="54"/>
      <c r="H82" s="2">
        <f t="shared" si="1"/>
        <v>0</v>
      </c>
      <c r="I82" s="15"/>
      <c r="J82" s="15"/>
      <c r="K82" s="16"/>
      <c r="N82" s="58"/>
      <c r="O82" s="58"/>
      <c r="P82" s="58"/>
    </row>
    <row r="83" spans="2:16" x14ac:dyDescent="0.25">
      <c r="B83" s="104">
        <v>72</v>
      </c>
      <c r="C83" s="139"/>
      <c r="D83" s="54"/>
      <c r="E83" s="54"/>
      <c r="F83" s="54"/>
      <c r="G83" s="54"/>
      <c r="H83" s="2">
        <f t="shared" si="1"/>
        <v>0</v>
      </c>
      <c r="I83" s="15"/>
      <c r="J83" s="15"/>
      <c r="K83" s="16"/>
      <c r="N83" s="58"/>
      <c r="O83" s="58"/>
      <c r="P83" s="58"/>
    </row>
    <row r="84" spans="2:16" x14ac:dyDescent="0.25">
      <c r="B84" s="104">
        <v>73</v>
      </c>
      <c r="C84" s="139"/>
      <c r="D84" s="54"/>
      <c r="E84" s="54"/>
      <c r="F84" s="54"/>
      <c r="G84" s="54"/>
      <c r="H84" s="2">
        <f t="shared" si="1"/>
        <v>0</v>
      </c>
      <c r="I84" s="15"/>
      <c r="J84" s="15"/>
      <c r="K84" s="16"/>
      <c r="N84" s="58"/>
      <c r="O84" s="58"/>
      <c r="P84" s="58"/>
    </row>
    <row r="85" spans="2:16" x14ac:dyDescent="0.25">
      <c r="B85" s="104">
        <v>74</v>
      </c>
      <c r="C85" s="139"/>
      <c r="D85" s="54"/>
      <c r="E85" s="54"/>
      <c r="F85" s="54"/>
      <c r="G85" s="54"/>
      <c r="H85" s="2">
        <f t="shared" si="1"/>
        <v>0</v>
      </c>
      <c r="I85" s="15"/>
      <c r="J85" s="15"/>
      <c r="K85" s="16"/>
      <c r="N85" s="58"/>
      <c r="O85" s="58"/>
      <c r="P85" s="58"/>
    </row>
    <row r="86" spans="2:16" x14ac:dyDescent="0.25">
      <c r="B86" s="104">
        <v>75</v>
      </c>
      <c r="C86" s="139"/>
      <c r="D86" s="54"/>
      <c r="E86" s="54"/>
      <c r="F86" s="54"/>
      <c r="G86" s="54"/>
      <c r="H86" s="2">
        <f t="shared" si="1"/>
        <v>0</v>
      </c>
      <c r="I86" s="15"/>
      <c r="J86" s="15"/>
      <c r="K86" s="16"/>
      <c r="N86" s="58"/>
      <c r="O86" s="58"/>
      <c r="P86" s="58"/>
    </row>
    <row r="87" spans="2:16" x14ac:dyDescent="0.25">
      <c r="B87" s="104">
        <v>76</v>
      </c>
      <c r="C87" s="139"/>
      <c r="D87" s="54"/>
      <c r="E87" s="54"/>
      <c r="F87" s="54"/>
      <c r="G87" s="54"/>
      <c r="H87" s="2">
        <f t="shared" si="1"/>
        <v>0</v>
      </c>
      <c r="I87" s="15"/>
      <c r="J87" s="15"/>
      <c r="K87" s="16"/>
      <c r="N87" s="58"/>
      <c r="O87" s="58"/>
      <c r="P87" s="58"/>
    </row>
    <row r="88" spans="2:16" x14ac:dyDescent="0.25">
      <c r="B88" s="104">
        <v>77</v>
      </c>
      <c r="C88" s="139"/>
      <c r="D88" s="54"/>
      <c r="E88" s="54"/>
      <c r="F88" s="54"/>
      <c r="G88" s="54"/>
      <c r="H88" s="2">
        <f t="shared" si="1"/>
        <v>0</v>
      </c>
      <c r="I88" s="15"/>
      <c r="J88" s="15"/>
      <c r="K88" s="16"/>
      <c r="N88" s="58"/>
      <c r="O88" s="58"/>
      <c r="P88" s="58"/>
    </row>
    <row r="89" spans="2:16" x14ac:dyDescent="0.25">
      <c r="B89" s="104">
        <v>78</v>
      </c>
      <c r="C89" s="139"/>
      <c r="D89" s="54"/>
      <c r="E89" s="54"/>
      <c r="F89" s="54"/>
      <c r="G89" s="54"/>
      <c r="H89" s="2">
        <f t="shared" si="1"/>
        <v>0</v>
      </c>
      <c r="I89" s="15"/>
      <c r="J89" s="15"/>
      <c r="K89" s="16"/>
      <c r="N89" s="58"/>
      <c r="O89" s="58"/>
      <c r="P89" s="58"/>
    </row>
    <row r="90" spans="2:16" x14ac:dyDescent="0.25">
      <c r="B90" s="104">
        <v>79</v>
      </c>
      <c r="C90" s="139"/>
      <c r="D90" s="54"/>
      <c r="E90" s="54"/>
      <c r="F90" s="54"/>
      <c r="G90" s="54"/>
      <c r="H90" s="2">
        <f t="shared" si="1"/>
        <v>0</v>
      </c>
      <c r="I90" s="15"/>
      <c r="J90" s="15"/>
      <c r="K90" s="16"/>
      <c r="N90" s="58"/>
      <c r="O90" s="58"/>
      <c r="P90" s="58"/>
    </row>
    <row r="91" spans="2:16" x14ac:dyDescent="0.25">
      <c r="B91" s="104">
        <v>80</v>
      </c>
      <c r="C91" s="139"/>
      <c r="D91" s="54"/>
      <c r="E91" s="54"/>
      <c r="F91" s="54"/>
      <c r="G91" s="54"/>
      <c r="H91" s="2">
        <f t="shared" si="1"/>
        <v>0</v>
      </c>
      <c r="I91" s="15"/>
      <c r="J91" s="15"/>
      <c r="K91" s="16"/>
      <c r="N91" s="58"/>
      <c r="O91" s="58"/>
      <c r="P91" s="58"/>
    </row>
    <row r="92" spans="2:16" x14ac:dyDescent="0.25">
      <c r="B92" s="104">
        <v>81</v>
      </c>
      <c r="C92" s="139"/>
      <c r="D92" s="54"/>
      <c r="E92" s="54"/>
      <c r="F92" s="54"/>
      <c r="G92" s="54"/>
      <c r="H92" s="2">
        <f t="shared" si="1"/>
        <v>0</v>
      </c>
      <c r="I92" s="15"/>
      <c r="J92" s="15"/>
      <c r="K92" s="16"/>
      <c r="N92" s="58"/>
      <c r="O92" s="58"/>
      <c r="P92" s="58"/>
    </row>
    <row r="93" spans="2:16" x14ac:dyDescent="0.25">
      <c r="B93" s="104">
        <v>82</v>
      </c>
      <c r="C93" s="139"/>
      <c r="D93" s="54"/>
      <c r="E93" s="54"/>
      <c r="F93" s="54"/>
      <c r="G93" s="54"/>
      <c r="H93" s="2">
        <f t="shared" si="1"/>
        <v>0</v>
      </c>
      <c r="I93" s="15"/>
      <c r="J93" s="15"/>
      <c r="K93" s="16"/>
      <c r="N93" s="58"/>
      <c r="O93" s="58"/>
      <c r="P93" s="58"/>
    </row>
    <row r="94" spans="2:16" x14ac:dyDescent="0.25">
      <c r="B94" s="104">
        <v>83</v>
      </c>
      <c r="C94" s="139"/>
      <c r="D94" s="54"/>
      <c r="E94" s="54"/>
      <c r="F94" s="54"/>
      <c r="G94" s="54"/>
      <c r="H94" s="2">
        <f t="shared" si="1"/>
        <v>0</v>
      </c>
      <c r="I94" s="15"/>
      <c r="J94" s="15"/>
      <c r="K94" s="16"/>
      <c r="N94" s="58"/>
      <c r="O94" s="58"/>
      <c r="P94" s="58"/>
    </row>
    <row r="95" spans="2:16" x14ac:dyDescent="0.25">
      <c r="B95" s="104">
        <v>84</v>
      </c>
      <c r="C95" s="139"/>
      <c r="D95" s="54"/>
      <c r="E95" s="54"/>
      <c r="F95" s="54"/>
      <c r="G95" s="54"/>
      <c r="H95" s="2">
        <f t="shared" si="1"/>
        <v>0</v>
      </c>
      <c r="I95" s="15"/>
      <c r="J95" s="15"/>
      <c r="K95" s="16"/>
      <c r="N95" s="58"/>
      <c r="O95" s="58"/>
      <c r="P95" s="58"/>
    </row>
    <row r="96" spans="2:16" x14ac:dyDescent="0.25">
      <c r="B96" s="104">
        <v>85</v>
      </c>
      <c r="C96" s="139"/>
      <c r="D96" s="54"/>
      <c r="E96" s="54"/>
      <c r="F96" s="54"/>
      <c r="G96" s="54"/>
      <c r="H96" s="2">
        <f t="shared" si="1"/>
        <v>0</v>
      </c>
      <c r="I96" s="15"/>
      <c r="J96" s="15"/>
      <c r="K96" s="16"/>
      <c r="N96" s="58"/>
      <c r="O96" s="58"/>
      <c r="P96" s="58"/>
    </row>
    <row r="97" spans="2:16" x14ac:dyDescent="0.25">
      <c r="B97" s="104">
        <v>86</v>
      </c>
      <c r="C97" s="139"/>
      <c r="D97" s="54"/>
      <c r="E97" s="54"/>
      <c r="F97" s="54"/>
      <c r="G97" s="54"/>
      <c r="H97" s="2">
        <f t="shared" si="1"/>
        <v>0</v>
      </c>
      <c r="I97" s="15"/>
      <c r="J97" s="15"/>
      <c r="K97" s="16"/>
      <c r="N97" s="58"/>
      <c r="O97" s="58"/>
      <c r="P97" s="58"/>
    </row>
    <row r="98" spans="2:16" x14ac:dyDescent="0.25">
      <c r="B98" s="104">
        <v>87</v>
      </c>
      <c r="C98" s="139"/>
      <c r="D98" s="54"/>
      <c r="E98" s="54"/>
      <c r="F98" s="54"/>
      <c r="G98" s="54"/>
      <c r="H98" s="2">
        <f t="shared" si="1"/>
        <v>0</v>
      </c>
      <c r="I98" s="15"/>
      <c r="J98" s="15"/>
      <c r="K98" s="16"/>
      <c r="N98" s="58"/>
      <c r="O98" s="58"/>
      <c r="P98" s="58"/>
    </row>
    <row r="99" spans="2:16" x14ac:dyDescent="0.25">
      <c r="B99" s="104">
        <v>88</v>
      </c>
      <c r="C99" s="139"/>
      <c r="D99" s="54"/>
      <c r="E99" s="54"/>
      <c r="F99" s="54"/>
      <c r="G99" s="54"/>
      <c r="H99" s="2">
        <f t="shared" si="1"/>
        <v>0</v>
      </c>
      <c r="I99" s="15"/>
      <c r="J99" s="15"/>
      <c r="K99" s="16"/>
      <c r="N99" s="58"/>
      <c r="O99" s="58"/>
      <c r="P99" s="58"/>
    </row>
    <row r="100" spans="2:16" x14ac:dyDescent="0.25">
      <c r="B100" s="104">
        <v>89</v>
      </c>
      <c r="C100" s="139"/>
      <c r="D100" s="54"/>
      <c r="E100" s="54"/>
      <c r="F100" s="54"/>
      <c r="G100" s="54"/>
      <c r="H100" s="2">
        <f t="shared" si="1"/>
        <v>0</v>
      </c>
      <c r="I100" s="15"/>
      <c r="J100" s="15"/>
      <c r="K100" s="16"/>
      <c r="N100" s="58"/>
      <c r="O100" s="58"/>
      <c r="P100" s="58"/>
    </row>
    <row r="101" spans="2:16" x14ac:dyDescent="0.25">
      <c r="B101" s="104">
        <v>90</v>
      </c>
      <c r="C101" s="139"/>
      <c r="D101" s="54"/>
      <c r="E101" s="54"/>
      <c r="F101" s="54"/>
      <c r="G101" s="54"/>
      <c r="H101" s="2">
        <f t="shared" si="1"/>
        <v>0</v>
      </c>
      <c r="I101" s="15"/>
      <c r="J101" s="15"/>
      <c r="K101" s="16"/>
      <c r="N101" s="58"/>
      <c r="O101" s="58"/>
      <c r="P101" s="58"/>
    </row>
    <row r="102" spans="2:16" x14ac:dyDescent="0.25">
      <c r="B102" s="104">
        <v>91</v>
      </c>
      <c r="C102" s="139"/>
      <c r="D102" s="54"/>
      <c r="E102" s="54"/>
      <c r="F102" s="54"/>
      <c r="G102" s="54"/>
      <c r="H102" s="2">
        <f t="shared" si="1"/>
        <v>0</v>
      </c>
      <c r="I102" s="15"/>
      <c r="J102" s="15"/>
      <c r="K102" s="16"/>
      <c r="N102" s="58"/>
      <c r="O102" s="58"/>
      <c r="P102" s="58"/>
    </row>
    <row r="103" spans="2:16" x14ac:dyDescent="0.25">
      <c r="B103" s="104">
        <v>92</v>
      </c>
      <c r="C103" s="139"/>
      <c r="D103" s="54"/>
      <c r="E103" s="54"/>
      <c r="F103" s="54"/>
      <c r="G103" s="54"/>
      <c r="H103" s="2">
        <f t="shared" si="1"/>
        <v>0</v>
      </c>
      <c r="I103" s="15"/>
      <c r="J103" s="15"/>
      <c r="K103" s="16"/>
      <c r="N103" s="58"/>
      <c r="O103" s="58"/>
      <c r="P103" s="58"/>
    </row>
    <row r="104" spans="2:16" x14ac:dyDescent="0.25">
      <c r="B104" s="104">
        <v>93</v>
      </c>
      <c r="C104" s="139"/>
      <c r="D104" s="54"/>
      <c r="E104" s="54"/>
      <c r="F104" s="54"/>
      <c r="G104" s="54"/>
      <c r="H104" s="2">
        <f t="shared" si="1"/>
        <v>0</v>
      </c>
      <c r="I104" s="15"/>
      <c r="J104" s="15"/>
      <c r="K104" s="16"/>
      <c r="N104" s="58"/>
      <c r="O104" s="58"/>
      <c r="P104" s="58"/>
    </row>
    <row r="105" spans="2:16" x14ac:dyDescent="0.25">
      <c r="B105" s="104">
        <v>94</v>
      </c>
      <c r="C105" s="139"/>
      <c r="D105" s="54"/>
      <c r="E105" s="54"/>
      <c r="F105" s="54"/>
      <c r="G105" s="54"/>
      <c r="H105" s="2">
        <f t="shared" si="1"/>
        <v>0</v>
      </c>
      <c r="I105" s="15"/>
      <c r="J105" s="15"/>
      <c r="K105" s="16"/>
      <c r="N105" s="58"/>
      <c r="O105" s="58"/>
      <c r="P105" s="58"/>
    </row>
    <row r="106" spans="2:16" x14ac:dyDescent="0.25">
      <c r="B106" s="104">
        <v>95</v>
      </c>
      <c r="C106" s="139"/>
      <c r="D106" s="54"/>
      <c r="E106" s="54"/>
      <c r="F106" s="54"/>
      <c r="G106" s="54"/>
      <c r="H106" s="2">
        <f t="shared" si="1"/>
        <v>0</v>
      </c>
      <c r="I106" s="15"/>
      <c r="J106" s="15"/>
      <c r="K106" s="16"/>
      <c r="N106" s="58"/>
      <c r="O106" s="58"/>
      <c r="P106" s="58"/>
    </row>
    <row r="107" spans="2:16" x14ac:dyDescent="0.25">
      <c r="B107" s="104">
        <v>96</v>
      </c>
      <c r="C107" s="139"/>
      <c r="D107" s="54"/>
      <c r="E107" s="54"/>
      <c r="F107" s="54"/>
      <c r="G107" s="54"/>
      <c r="H107" s="2">
        <f t="shared" si="1"/>
        <v>0</v>
      </c>
      <c r="I107" s="15"/>
      <c r="J107" s="15"/>
      <c r="K107" s="16"/>
      <c r="N107" s="58"/>
      <c r="O107" s="58"/>
      <c r="P107" s="58"/>
    </row>
    <row r="108" spans="2:16" x14ac:dyDescent="0.25">
      <c r="B108" s="104">
        <v>97</v>
      </c>
      <c r="C108" s="139"/>
      <c r="D108" s="54"/>
      <c r="E108" s="54"/>
      <c r="F108" s="54"/>
      <c r="G108" s="54"/>
      <c r="H108" s="2">
        <f t="shared" si="1"/>
        <v>0</v>
      </c>
      <c r="I108" s="15"/>
      <c r="J108" s="15"/>
      <c r="K108" s="16"/>
      <c r="N108" s="58"/>
      <c r="O108" s="58"/>
      <c r="P108" s="58"/>
    </row>
    <row r="109" spans="2:16" x14ac:dyDescent="0.25">
      <c r="B109" s="104">
        <v>98</v>
      </c>
      <c r="C109" s="139"/>
      <c r="D109" s="54"/>
      <c r="E109" s="54"/>
      <c r="F109" s="54"/>
      <c r="G109" s="54"/>
      <c r="H109" s="2">
        <f t="shared" si="1"/>
        <v>0</v>
      </c>
      <c r="I109" s="15"/>
      <c r="J109" s="15"/>
      <c r="K109" s="16"/>
      <c r="N109" s="58"/>
      <c r="O109" s="58"/>
      <c r="P109" s="58"/>
    </row>
    <row r="110" spans="2:16" x14ac:dyDescent="0.25">
      <c r="B110" s="104">
        <v>99</v>
      </c>
      <c r="C110" s="139"/>
      <c r="D110" s="54"/>
      <c r="E110" s="54"/>
      <c r="F110" s="54"/>
      <c r="G110" s="54"/>
      <c r="H110" s="2">
        <f t="shared" si="1"/>
        <v>0</v>
      </c>
      <c r="I110" s="15"/>
      <c r="J110" s="15"/>
      <c r="K110" s="16"/>
      <c r="N110" s="58"/>
      <c r="O110" s="58"/>
      <c r="P110" s="58"/>
    </row>
    <row r="111" spans="2:16" x14ac:dyDescent="0.25">
      <c r="B111" s="104">
        <v>100</v>
      </c>
      <c r="C111" s="139"/>
      <c r="D111" s="54"/>
      <c r="E111" s="54"/>
      <c r="F111" s="54"/>
      <c r="G111" s="54"/>
      <c r="H111" s="2">
        <f t="shared" si="1"/>
        <v>0</v>
      </c>
      <c r="I111" s="15"/>
      <c r="J111" s="15"/>
      <c r="K111" s="16"/>
      <c r="N111" s="58"/>
      <c r="O111" s="58"/>
      <c r="P111" s="58"/>
    </row>
    <row r="112" spans="2:16" x14ac:dyDescent="0.25">
      <c r="B112" s="104">
        <v>101</v>
      </c>
      <c r="C112" s="139"/>
      <c r="D112" s="54"/>
      <c r="E112" s="54"/>
      <c r="F112" s="54"/>
      <c r="G112" s="54"/>
      <c r="H112" s="2">
        <f t="shared" si="1"/>
        <v>0</v>
      </c>
      <c r="I112" s="15"/>
      <c r="J112" s="15"/>
      <c r="K112" s="16"/>
      <c r="N112" s="58"/>
      <c r="O112" s="58"/>
      <c r="P112" s="58"/>
    </row>
    <row r="113" spans="2:16" x14ac:dyDescent="0.25">
      <c r="B113" s="104">
        <v>102</v>
      </c>
      <c r="C113" s="139"/>
      <c r="D113" s="54"/>
      <c r="E113" s="54"/>
      <c r="F113" s="54"/>
      <c r="G113" s="54"/>
      <c r="H113" s="2">
        <f t="shared" si="1"/>
        <v>0</v>
      </c>
      <c r="I113" s="15"/>
      <c r="J113" s="15"/>
      <c r="K113" s="16"/>
      <c r="N113" s="58"/>
      <c r="O113" s="58"/>
      <c r="P113" s="58"/>
    </row>
    <row r="114" spans="2:16" x14ac:dyDescent="0.25">
      <c r="B114" s="104">
        <v>103</v>
      </c>
      <c r="C114" s="139"/>
      <c r="D114" s="54"/>
      <c r="E114" s="54"/>
      <c r="F114" s="54"/>
      <c r="G114" s="54"/>
      <c r="H114" s="2">
        <f t="shared" si="1"/>
        <v>0</v>
      </c>
      <c r="I114" s="15"/>
      <c r="J114" s="15"/>
      <c r="K114" s="16"/>
      <c r="N114" s="58"/>
      <c r="O114" s="58"/>
      <c r="P114" s="58"/>
    </row>
    <row r="115" spans="2:16" x14ac:dyDescent="0.25">
      <c r="B115" s="104">
        <v>104</v>
      </c>
      <c r="C115" s="139"/>
      <c r="D115" s="54"/>
      <c r="E115" s="54"/>
      <c r="F115" s="54"/>
      <c r="G115" s="54"/>
      <c r="H115" s="2">
        <f t="shared" si="1"/>
        <v>0</v>
      </c>
      <c r="I115" s="15"/>
      <c r="J115" s="15"/>
      <c r="K115" s="16"/>
      <c r="N115" s="58"/>
      <c r="O115" s="58"/>
      <c r="P115" s="58"/>
    </row>
    <row r="116" spans="2:16" x14ac:dyDescent="0.25">
      <c r="B116" s="104">
        <v>105</v>
      </c>
      <c r="C116" s="139"/>
      <c r="D116" s="54"/>
      <c r="E116" s="54"/>
      <c r="F116" s="54"/>
      <c r="G116" s="54"/>
      <c r="H116" s="2">
        <f t="shared" si="1"/>
        <v>0</v>
      </c>
      <c r="I116" s="15"/>
      <c r="J116" s="15"/>
      <c r="K116" s="16"/>
      <c r="N116" s="58"/>
      <c r="O116" s="58"/>
      <c r="P116" s="58"/>
    </row>
    <row r="117" spans="2:16" x14ac:dyDescent="0.25">
      <c r="B117" s="104">
        <v>106</v>
      </c>
      <c r="C117" s="139"/>
      <c r="D117" s="54"/>
      <c r="E117" s="54"/>
      <c r="F117" s="54"/>
      <c r="G117" s="54"/>
      <c r="H117" s="2">
        <f t="shared" si="1"/>
        <v>0</v>
      </c>
      <c r="I117" s="15"/>
      <c r="J117" s="15"/>
      <c r="K117" s="16"/>
      <c r="N117" s="58"/>
      <c r="O117" s="58"/>
      <c r="P117" s="58"/>
    </row>
    <row r="118" spans="2:16" x14ac:dyDescent="0.25">
      <c r="B118" s="104">
        <v>107</v>
      </c>
      <c r="C118" s="139"/>
      <c r="D118" s="54"/>
      <c r="E118" s="54"/>
      <c r="F118" s="54"/>
      <c r="G118" s="54"/>
      <c r="H118" s="2">
        <f t="shared" si="1"/>
        <v>0</v>
      </c>
      <c r="I118" s="15"/>
      <c r="J118" s="15"/>
      <c r="K118" s="16"/>
      <c r="N118" s="58"/>
      <c r="O118" s="58"/>
      <c r="P118" s="58"/>
    </row>
    <row r="119" spans="2:16" x14ac:dyDescent="0.25">
      <c r="B119" s="104">
        <v>108</v>
      </c>
      <c r="C119" s="139"/>
      <c r="D119" s="54"/>
      <c r="E119" s="54"/>
      <c r="F119" s="54"/>
      <c r="G119" s="54"/>
      <c r="H119" s="2">
        <f t="shared" si="1"/>
        <v>0</v>
      </c>
      <c r="I119" s="15"/>
      <c r="J119" s="15"/>
      <c r="K119" s="16"/>
      <c r="N119" s="58"/>
      <c r="O119" s="58"/>
      <c r="P119" s="58"/>
    </row>
    <row r="120" spans="2:16" x14ac:dyDescent="0.25">
      <c r="B120" s="104">
        <v>109</v>
      </c>
      <c r="C120" s="139"/>
      <c r="D120" s="54"/>
      <c r="E120" s="54"/>
      <c r="F120" s="54"/>
      <c r="G120" s="54"/>
      <c r="H120" s="2">
        <f t="shared" si="1"/>
        <v>0</v>
      </c>
      <c r="I120" s="15"/>
      <c r="J120" s="15"/>
      <c r="K120" s="16"/>
      <c r="N120" s="58"/>
      <c r="O120" s="58"/>
      <c r="P120" s="58"/>
    </row>
    <row r="121" spans="2:16" x14ac:dyDescent="0.25">
      <c r="B121" s="104">
        <v>110</v>
      </c>
      <c r="C121" s="139"/>
      <c r="D121" s="54"/>
      <c r="E121" s="54"/>
      <c r="F121" s="54"/>
      <c r="G121" s="54"/>
      <c r="H121" s="2">
        <f t="shared" si="1"/>
        <v>0</v>
      </c>
      <c r="I121" s="15"/>
      <c r="J121" s="15"/>
      <c r="K121" s="16"/>
      <c r="N121" s="58"/>
      <c r="O121" s="58"/>
      <c r="P121" s="58"/>
    </row>
    <row r="122" spans="2:16" x14ac:dyDescent="0.25">
      <c r="B122" s="104">
        <v>111</v>
      </c>
      <c r="C122" s="139"/>
      <c r="D122" s="54"/>
      <c r="E122" s="54"/>
      <c r="F122" s="54"/>
      <c r="G122" s="54"/>
      <c r="H122" s="2">
        <f t="shared" si="1"/>
        <v>0</v>
      </c>
      <c r="I122" s="15"/>
      <c r="J122" s="15"/>
      <c r="K122" s="16"/>
      <c r="N122" s="58"/>
      <c r="O122" s="58"/>
      <c r="P122" s="58"/>
    </row>
    <row r="123" spans="2:16" x14ac:dyDescent="0.25">
      <c r="B123" s="104">
        <v>112</v>
      </c>
      <c r="C123" s="139"/>
      <c r="D123" s="54"/>
      <c r="E123" s="54"/>
      <c r="F123" s="54"/>
      <c r="G123" s="54"/>
      <c r="H123" s="2">
        <f t="shared" si="1"/>
        <v>0</v>
      </c>
      <c r="I123" s="15"/>
      <c r="J123" s="15"/>
      <c r="K123" s="16"/>
      <c r="N123" s="58"/>
      <c r="O123" s="58"/>
      <c r="P123" s="58"/>
    </row>
    <row r="124" spans="2:16" x14ac:dyDescent="0.25">
      <c r="B124" s="104">
        <v>113</v>
      </c>
      <c r="C124" s="139"/>
      <c r="D124" s="54"/>
      <c r="E124" s="54"/>
      <c r="F124" s="54"/>
      <c r="G124" s="54"/>
      <c r="H124" s="2">
        <f t="shared" si="1"/>
        <v>0</v>
      </c>
      <c r="I124" s="15"/>
      <c r="J124" s="15"/>
      <c r="K124" s="16"/>
      <c r="N124" s="58"/>
      <c r="O124" s="58"/>
      <c r="P124" s="58"/>
    </row>
    <row r="125" spans="2:16" x14ac:dyDescent="0.25">
      <c r="B125" s="104">
        <v>114</v>
      </c>
      <c r="C125" s="139"/>
      <c r="D125" s="54"/>
      <c r="E125" s="54"/>
      <c r="F125" s="54"/>
      <c r="G125" s="54"/>
      <c r="H125" s="2">
        <f t="shared" si="1"/>
        <v>0</v>
      </c>
      <c r="I125" s="15"/>
      <c r="J125" s="15"/>
      <c r="K125" s="16"/>
      <c r="N125" s="58"/>
      <c r="O125" s="58"/>
      <c r="P125" s="58"/>
    </row>
    <row r="126" spans="2:16" x14ac:dyDescent="0.25">
      <c r="B126" s="104">
        <v>115</v>
      </c>
      <c r="C126" s="139"/>
      <c r="D126" s="54"/>
      <c r="E126" s="54"/>
      <c r="F126" s="54"/>
      <c r="G126" s="54"/>
      <c r="H126" s="2">
        <f t="shared" si="1"/>
        <v>0</v>
      </c>
      <c r="I126" s="15"/>
      <c r="J126" s="15"/>
      <c r="K126" s="16"/>
      <c r="N126" s="58"/>
      <c r="O126" s="58"/>
      <c r="P126" s="58"/>
    </row>
    <row r="127" spans="2:16" x14ac:dyDescent="0.25">
      <c r="B127" s="104">
        <v>116</v>
      </c>
      <c r="C127" s="139"/>
      <c r="D127" s="54"/>
      <c r="E127" s="54"/>
      <c r="F127" s="54"/>
      <c r="G127" s="54"/>
      <c r="H127" s="2">
        <f t="shared" si="1"/>
        <v>0</v>
      </c>
      <c r="I127" s="15"/>
      <c r="J127" s="15"/>
      <c r="K127" s="16"/>
      <c r="N127" s="58"/>
      <c r="O127" s="58"/>
      <c r="P127" s="58"/>
    </row>
    <row r="128" spans="2:16" x14ac:dyDescent="0.25">
      <c r="B128" s="104">
        <v>117</v>
      </c>
      <c r="C128" s="139"/>
      <c r="D128" s="54"/>
      <c r="E128" s="54"/>
      <c r="F128" s="54"/>
      <c r="G128" s="54"/>
      <c r="H128" s="2">
        <f t="shared" si="1"/>
        <v>0</v>
      </c>
      <c r="I128" s="15"/>
      <c r="J128" s="15"/>
      <c r="K128" s="16"/>
      <c r="N128" s="58"/>
      <c r="O128" s="58"/>
      <c r="P128" s="58"/>
    </row>
    <row r="129" spans="2:16" x14ac:dyDescent="0.25">
      <c r="B129" s="104">
        <v>118</v>
      </c>
      <c r="C129" s="139"/>
      <c r="D129" s="54"/>
      <c r="E129" s="54"/>
      <c r="F129" s="54"/>
      <c r="G129" s="54"/>
      <c r="H129" s="2">
        <f t="shared" si="1"/>
        <v>0</v>
      </c>
      <c r="I129" s="15"/>
      <c r="J129" s="15"/>
      <c r="K129" s="16"/>
      <c r="N129" s="58"/>
      <c r="O129" s="58"/>
      <c r="P129" s="58"/>
    </row>
    <row r="130" spans="2:16" x14ac:dyDescent="0.25">
      <c r="B130" s="104">
        <v>119</v>
      </c>
      <c r="C130" s="139"/>
      <c r="D130" s="54"/>
      <c r="E130" s="54"/>
      <c r="F130" s="54"/>
      <c r="G130" s="54"/>
      <c r="H130" s="2">
        <f t="shared" si="1"/>
        <v>0</v>
      </c>
      <c r="I130" s="15"/>
      <c r="J130" s="15"/>
      <c r="K130" s="16"/>
      <c r="N130" s="58"/>
      <c r="O130" s="58"/>
      <c r="P130" s="58"/>
    </row>
    <row r="131" spans="2:16" x14ac:dyDescent="0.25">
      <c r="B131" s="104">
        <v>120</v>
      </c>
      <c r="C131" s="139"/>
      <c r="D131" s="54"/>
      <c r="E131" s="54"/>
      <c r="F131" s="54"/>
      <c r="G131" s="54"/>
      <c r="H131" s="2">
        <f t="shared" si="1"/>
        <v>0</v>
      </c>
      <c r="I131" s="15"/>
      <c r="J131" s="15"/>
      <c r="K131" s="16"/>
      <c r="N131" s="58"/>
      <c r="O131" s="58"/>
      <c r="P131" s="58"/>
    </row>
    <row r="132" spans="2:16" x14ac:dyDescent="0.25">
      <c r="B132" s="104">
        <v>121</v>
      </c>
      <c r="C132" s="139"/>
      <c r="D132" s="54"/>
      <c r="E132" s="54"/>
      <c r="F132" s="54"/>
      <c r="G132" s="54"/>
      <c r="H132" s="2">
        <f t="shared" si="1"/>
        <v>0</v>
      </c>
      <c r="I132" s="15"/>
      <c r="J132" s="15"/>
      <c r="K132" s="16"/>
      <c r="N132" s="58"/>
      <c r="O132" s="58"/>
      <c r="P132" s="58"/>
    </row>
    <row r="133" spans="2:16" x14ac:dyDescent="0.25">
      <c r="B133" s="104">
        <v>122</v>
      </c>
      <c r="C133" s="139"/>
      <c r="D133" s="54"/>
      <c r="E133" s="54"/>
      <c r="F133" s="54"/>
      <c r="G133" s="54"/>
      <c r="H133" s="2">
        <f t="shared" si="1"/>
        <v>0</v>
      </c>
      <c r="I133" s="15"/>
      <c r="J133" s="15"/>
      <c r="K133" s="16"/>
      <c r="N133" s="58"/>
      <c r="O133" s="58"/>
      <c r="P133" s="58"/>
    </row>
    <row r="134" spans="2:16" x14ac:dyDescent="0.25">
      <c r="B134" s="104">
        <v>123</v>
      </c>
      <c r="C134" s="139"/>
      <c r="D134" s="54"/>
      <c r="E134" s="54"/>
      <c r="F134" s="54"/>
      <c r="G134" s="54"/>
      <c r="H134" s="2">
        <f t="shared" si="1"/>
        <v>0</v>
      </c>
      <c r="I134" s="15"/>
      <c r="J134" s="15"/>
      <c r="K134" s="16"/>
      <c r="N134" s="58"/>
      <c r="O134" s="58"/>
      <c r="P134" s="58"/>
    </row>
    <row r="135" spans="2:16" x14ac:dyDescent="0.25">
      <c r="B135" s="104">
        <v>124</v>
      </c>
      <c r="C135" s="139"/>
      <c r="D135" s="54"/>
      <c r="E135" s="54"/>
      <c r="F135" s="54"/>
      <c r="G135" s="54"/>
      <c r="H135" s="2">
        <f t="shared" si="1"/>
        <v>0</v>
      </c>
      <c r="I135" s="15"/>
      <c r="J135" s="15"/>
      <c r="K135" s="16"/>
      <c r="N135" s="58"/>
      <c r="O135" s="58"/>
      <c r="P135" s="58"/>
    </row>
    <row r="136" spans="2:16" x14ac:dyDescent="0.25">
      <c r="B136" s="104">
        <v>125</v>
      </c>
      <c r="C136" s="139"/>
      <c r="D136" s="54"/>
      <c r="E136" s="54"/>
      <c r="F136" s="54"/>
      <c r="G136" s="54"/>
      <c r="H136" s="2">
        <f t="shared" si="1"/>
        <v>0</v>
      </c>
      <c r="I136" s="15"/>
      <c r="J136" s="15"/>
      <c r="K136" s="16"/>
      <c r="N136" s="58"/>
      <c r="O136" s="58"/>
      <c r="P136" s="58"/>
    </row>
    <row r="137" spans="2:16" x14ac:dyDescent="0.25">
      <c r="B137" s="104">
        <v>126</v>
      </c>
      <c r="C137" s="139"/>
      <c r="D137" s="54"/>
      <c r="E137" s="54"/>
      <c r="F137" s="54"/>
      <c r="G137" s="54"/>
      <c r="H137" s="2">
        <f t="shared" si="1"/>
        <v>0</v>
      </c>
      <c r="I137" s="15"/>
      <c r="J137" s="15"/>
      <c r="K137" s="16"/>
      <c r="N137" s="58"/>
      <c r="O137" s="58"/>
      <c r="P137" s="58"/>
    </row>
    <row r="138" spans="2:16" x14ac:dyDescent="0.25">
      <c r="B138" s="104">
        <v>127</v>
      </c>
      <c r="C138" s="139"/>
      <c r="D138" s="54"/>
      <c r="E138" s="54"/>
      <c r="F138" s="54"/>
      <c r="G138" s="54"/>
      <c r="H138" s="2">
        <f t="shared" si="1"/>
        <v>0</v>
      </c>
      <c r="I138" s="15"/>
      <c r="J138" s="15"/>
      <c r="K138" s="16"/>
      <c r="N138" s="58"/>
      <c r="O138" s="58"/>
      <c r="P138" s="58"/>
    </row>
    <row r="139" spans="2:16" x14ac:dyDescent="0.25">
      <c r="B139" s="104">
        <v>128</v>
      </c>
      <c r="C139" s="139"/>
      <c r="D139" s="54"/>
      <c r="E139" s="54"/>
      <c r="F139" s="54"/>
      <c r="G139" s="54"/>
      <c r="H139" s="2">
        <f t="shared" si="1"/>
        <v>0</v>
      </c>
      <c r="I139" s="15"/>
      <c r="J139" s="15"/>
      <c r="K139" s="16"/>
      <c r="N139" s="58"/>
      <c r="O139" s="58"/>
      <c r="P139" s="58"/>
    </row>
    <row r="140" spans="2:16" x14ac:dyDescent="0.25">
      <c r="B140" s="104">
        <v>129</v>
      </c>
      <c r="C140" s="139"/>
      <c r="D140" s="54"/>
      <c r="E140" s="54"/>
      <c r="F140" s="54"/>
      <c r="G140" s="54"/>
      <c r="H140" s="2">
        <f t="shared" si="1"/>
        <v>0</v>
      </c>
      <c r="I140" s="15"/>
      <c r="J140" s="15"/>
      <c r="K140" s="16"/>
      <c r="N140" s="58"/>
      <c r="O140" s="58"/>
      <c r="P140" s="58"/>
    </row>
    <row r="141" spans="2:16" x14ac:dyDescent="0.25">
      <c r="B141" s="104">
        <v>130</v>
      </c>
      <c r="C141" s="139"/>
      <c r="D141" s="54"/>
      <c r="E141" s="54"/>
      <c r="F141" s="54"/>
      <c r="G141" s="54"/>
      <c r="H141" s="2">
        <f t="shared" ref="H141:H204" si="2">IF(AND(C141&lt;&gt;"",D141&lt;&gt;"",E141&lt;&gt;"",F141&lt;&gt;"",F141&lt;&gt;" ",G141&lt;&gt;" "),F141*10+G141,0)</f>
        <v>0</v>
      </c>
      <c r="I141" s="15"/>
      <c r="J141" s="15"/>
      <c r="K141" s="16"/>
      <c r="N141" s="58"/>
      <c r="O141" s="58"/>
      <c r="P141" s="58"/>
    </row>
    <row r="142" spans="2:16" x14ac:dyDescent="0.25">
      <c r="B142" s="104">
        <v>131</v>
      </c>
      <c r="C142" s="139"/>
      <c r="D142" s="54"/>
      <c r="E142" s="54"/>
      <c r="F142" s="54"/>
      <c r="G142" s="54"/>
      <c r="H142" s="2">
        <f t="shared" si="2"/>
        <v>0</v>
      </c>
      <c r="I142" s="15"/>
      <c r="J142" s="15"/>
      <c r="K142" s="16"/>
      <c r="N142" s="58"/>
      <c r="O142" s="58"/>
      <c r="P142" s="58"/>
    </row>
    <row r="143" spans="2:16" x14ac:dyDescent="0.25">
      <c r="B143" s="104">
        <v>132</v>
      </c>
      <c r="C143" s="139"/>
      <c r="D143" s="54"/>
      <c r="E143" s="54"/>
      <c r="F143" s="54"/>
      <c r="G143" s="54"/>
      <c r="H143" s="2">
        <f t="shared" si="2"/>
        <v>0</v>
      </c>
      <c r="I143" s="15"/>
      <c r="J143" s="15"/>
      <c r="K143" s="16"/>
      <c r="N143" s="58"/>
      <c r="O143" s="58"/>
      <c r="P143" s="58"/>
    </row>
    <row r="144" spans="2:16" x14ac:dyDescent="0.25">
      <c r="B144" s="104">
        <v>133</v>
      </c>
      <c r="C144" s="139"/>
      <c r="D144" s="54"/>
      <c r="E144" s="54"/>
      <c r="F144" s="54"/>
      <c r="G144" s="54"/>
      <c r="H144" s="2">
        <f t="shared" si="2"/>
        <v>0</v>
      </c>
      <c r="I144" s="15"/>
      <c r="J144" s="15"/>
      <c r="K144" s="16"/>
      <c r="N144" s="58"/>
      <c r="O144" s="58"/>
      <c r="P144" s="58"/>
    </row>
    <row r="145" spans="2:16" x14ac:dyDescent="0.25">
      <c r="B145" s="104">
        <v>134</v>
      </c>
      <c r="C145" s="139"/>
      <c r="D145" s="54"/>
      <c r="E145" s="54"/>
      <c r="F145" s="54"/>
      <c r="G145" s="54"/>
      <c r="H145" s="2">
        <f t="shared" si="2"/>
        <v>0</v>
      </c>
      <c r="I145" s="15"/>
      <c r="J145" s="15"/>
      <c r="K145" s="16"/>
      <c r="N145" s="58"/>
      <c r="O145" s="58"/>
      <c r="P145" s="58"/>
    </row>
    <row r="146" spans="2:16" x14ac:dyDescent="0.25">
      <c r="B146" s="104">
        <v>135</v>
      </c>
      <c r="C146" s="139"/>
      <c r="D146" s="54"/>
      <c r="E146" s="54"/>
      <c r="F146" s="54"/>
      <c r="G146" s="54"/>
      <c r="H146" s="2">
        <f t="shared" si="2"/>
        <v>0</v>
      </c>
      <c r="I146" s="15"/>
      <c r="J146" s="15"/>
      <c r="K146" s="16"/>
      <c r="N146" s="58"/>
      <c r="O146" s="58"/>
      <c r="P146" s="58"/>
    </row>
    <row r="147" spans="2:16" x14ac:dyDescent="0.25">
      <c r="B147" s="104">
        <v>136</v>
      </c>
      <c r="C147" s="139"/>
      <c r="D147" s="54"/>
      <c r="E147" s="54"/>
      <c r="F147" s="54"/>
      <c r="G147" s="54"/>
      <c r="H147" s="2">
        <f t="shared" si="2"/>
        <v>0</v>
      </c>
      <c r="I147" s="15"/>
      <c r="J147" s="15"/>
      <c r="K147" s="16"/>
      <c r="N147" s="58"/>
      <c r="O147" s="58"/>
      <c r="P147" s="58"/>
    </row>
    <row r="148" spans="2:16" x14ac:dyDescent="0.25">
      <c r="B148" s="104">
        <v>137</v>
      </c>
      <c r="C148" s="139"/>
      <c r="D148" s="54"/>
      <c r="E148" s="54"/>
      <c r="F148" s="54"/>
      <c r="G148" s="54"/>
      <c r="H148" s="2">
        <f t="shared" si="2"/>
        <v>0</v>
      </c>
      <c r="I148" s="15"/>
      <c r="J148" s="15"/>
      <c r="K148" s="16"/>
      <c r="N148" s="58"/>
      <c r="O148" s="58"/>
      <c r="P148" s="58"/>
    </row>
    <row r="149" spans="2:16" x14ac:dyDescent="0.25">
      <c r="B149" s="104">
        <v>138</v>
      </c>
      <c r="C149" s="139"/>
      <c r="D149" s="54"/>
      <c r="E149" s="54"/>
      <c r="F149" s="54"/>
      <c r="G149" s="54"/>
      <c r="H149" s="2">
        <f t="shared" si="2"/>
        <v>0</v>
      </c>
      <c r="I149" s="15"/>
      <c r="J149" s="15"/>
      <c r="K149" s="16"/>
      <c r="N149" s="58"/>
      <c r="O149" s="58"/>
      <c r="P149" s="58"/>
    </row>
    <row r="150" spans="2:16" x14ac:dyDescent="0.25">
      <c r="B150" s="104">
        <v>139</v>
      </c>
      <c r="C150" s="139"/>
      <c r="D150" s="54"/>
      <c r="E150" s="54"/>
      <c r="F150" s="54"/>
      <c r="G150" s="54"/>
      <c r="H150" s="2">
        <f t="shared" si="2"/>
        <v>0</v>
      </c>
      <c r="I150" s="15"/>
      <c r="J150" s="15"/>
      <c r="K150" s="16"/>
      <c r="N150" s="58"/>
      <c r="O150" s="58"/>
      <c r="P150" s="58"/>
    </row>
    <row r="151" spans="2:16" x14ac:dyDescent="0.25">
      <c r="B151" s="104">
        <v>140</v>
      </c>
      <c r="C151" s="139"/>
      <c r="D151" s="54"/>
      <c r="E151" s="54"/>
      <c r="F151" s="54"/>
      <c r="G151" s="54"/>
      <c r="H151" s="2">
        <f t="shared" si="2"/>
        <v>0</v>
      </c>
      <c r="I151" s="15"/>
      <c r="J151" s="15"/>
      <c r="K151" s="16"/>
      <c r="N151" s="58"/>
      <c r="O151" s="58"/>
      <c r="P151" s="58"/>
    </row>
    <row r="152" spans="2:16" x14ac:dyDescent="0.25">
      <c r="B152" s="104">
        <v>141</v>
      </c>
      <c r="C152" s="139"/>
      <c r="D152" s="54"/>
      <c r="E152" s="54"/>
      <c r="F152" s="54"/>
      <c r="G152" s="54"/>
      <c r="H152" s="2">
        <f t="shared" si="2"/>
        <v>0</v>
      </c>
      <c r="I152" s="15"/>
      <c r="J152" s="15"/>
      <c r="K152" s="16"/>
      <c r="N152" s="58"/>
      <c r="O152" s="58"/>
      <c r="P152" s="58"/>
    </row>
    <row r="153" spans="2:16" x14ac:dyDescent="0.25">
      <c r="B153" s="104">
        <v>142</v>
      </c>
      <c r="C153" s="139"/>
      <c r="D153" s="54"/>
      <c r="E153" s="54"/>
      <c r="F153" s="54"/>
      <c r="G153" s="54"/>
      <c r="H153" s="2">
        <f t="shared" si="2"/>
        <v>0</v>
      </c>
      <c r="I153" s="15"/>
      <c r="J153" s="15"/>
      <c r="K153" s="16"/>
      <c r="N153" s="58"/>
      <c r="O153" s="58"/>
      <c r="P153" s="58"/>
    </row>
    <row r="154" spans="2:16" x14ac:dyDescent="0.25">
      <c r="B154" s="104">
        <v>143</v>
      </c>
      <c r="C154" s="139"/>
      <c r="D154" s="54"/>
      <c r="E154" s="54"/>
      <c r="F154" s="54"/>
      <c r="G154" s="54"/>
      <c r="H154" s="2">
        <f t="shared" si="2"/>
        <v>0</v>
      </c>
      <c r="I154" s="15"/>
      <c r="J154" s="15"/>
      <c r="K154" s="16"/>
      <c r="N154" s="58"/>
      <c r="O154" s="58"/>
      <c r="P154" s="58"/>
    </row>
    <row r="155" spans="2:16" x14ac:dyDescent="0.25">
      <c r="B155" s="104">
        <v>144</v>
      </c>
      <c r="C155" s="139"/>
      <c r="D155" s="54"/>
      <c r="E155" s="54"/>
      <c r="F155" s="54"/>
      <c r="G155" s="54"/>
      <c r="H155" s="2">
        <f t="shared" si="2"/>
        <v>0</v>
      </c>
      <c r="I155" s="15"/>
      <c r="J155" s="15"/>
      <c r="K155" s="16"/>
      <c r="N155" s="58"/>
      <c r="O155" s="58"/>
      <c r="P155" s="58"/>
    </row>
    <row r="156" spans="2:16" x14ac:dyDescent="0.25">
      <c r="B156" s="104">
        <v>145</v>
      </c>
      <c r="C156" s="139"/>
      <c r="D156" s="54"/>
      <c r="E156" s="54"/>
      <c r="F156" s="54"/>
      <c r="G156" s="54"/>
      <c r="H156" s="2">
        <f t="shared" si="2"/>
        <v>0</v>
      </c>
      <c r="I156" s="15"/>
      <c r="J156" s="15"/>
      <c r="K156" s="16"/>
      <c r="N156" s="58"/>
      <c r="O156" s="58"/>
      <c r="P156" s="58"/>
    </row>
    <row r="157" spans="2:16" x14ac:dyDescent="0.25">
      <c r="B157" s="104">
        <v>146</v>
      </c>
      <c r="C157" s="139"/>
      <c r="D157" s="54"/>
      <c r="E157" s="54"/>
      <c r="F157" s="54"/>
      <c r="G157" s="54"/>
      <c r="H157" s="2">
        <f t="shared" si="2"/>
        <v>0</v>
      </c>
      <c r="I157" s="15"/>
      <c r="J157" s="15"/>
      <c r="K157" s="16"/>
      <c r="N157" s="58"/>
      <c r="O157" s="58"/>
      <c r="P157" s="58"/>
    </row>
    <row r="158" spans="2:16" x14ac:dyDescent="0.25">
      <c r="B158" s="104">
        <v>147</v>
      </c>
      <c r="C158" s="139"/>
      <c r="D158" s="54"/>
      <c r="E158" s="54"/>
      <c r="F158" s="54"/>
      <c r="G158" s="54"/>
      <c r="H158" s="2">
        <f t="shared" si="2"/>
        <v>0</v>
      </c>
      <c r="I158" s="15"/>
      <c r="J158" s="15"/>
      <c r="K158" s="16"/>
      <c r="N158" s="58"/>
      <c r="O158" s="58"/>
      <c r="P158" s="58"/>
    </row>
    <row r="159" spans="2:16" x14ac:dyDescent="0.25">
      <c r="B159" s="104">
        <v>148</v>
      </c>
      <c r="C159" s="139"/>
      <c r="D159" s="54"/>
      <c r="E159" s="54"/>
      <c r="F159" s="54"/>
      <c r="G159" s="54"/>
      <c r="H159" s="2">
        <f t="shared" si="2"/>
        <v>0</v>
      </c>
      <c r="I159" s="15"/>
      <c r="J159" s="15"/>
      <c r="K159" s="16"/>
      <c r="N159" s="58"/>
      <c r="O159" s="58"/>
      <c r="P159" s="58"/>
    </row>
    <row r="160" spans="2:16" x14ac:dyDescent="0.25">
      <c r="B160" s="104">
        <v>149</v>
      </c>
      <c r="C160" s="139"/>
      <c r="D160" s="54"/>
      <c r="E160" s="54"/>
      <c r="F160" s="54"/>
      <c r="G160" s="54"/>
      <c r="H160" s="2">
        <f t="shared" si="2"/>
        <v>0</v>
      </c>
      <c r="I160" s="15"/>
      <c r="J160" s="15"/>
      <c r="K160" s="16"/>
      <c r="N160" s="58"/>
      <c r="O160" s="58"/>
      <c r="P160" s="58"/>
    </row>
    <row r="161" spans="2:16" x14ac:dyDescent="0.25">
      <c r="B161" s="104">
        <v>150</v>
      </c>
      <c r="C161" s="139"/>
      <c r="D161" s="54"/>
      <c r="E161" s="54"/>
      <c r="F161" s="54"/>
      <c r="G161" s="54"/>
      <c r="H161" s="2">
        <f t="shared" si="2"/>
        <v>0</v>
      </c>
      <c r="I161" s="15"/>
      <c r="J161" s="15"/>
      <c r="K161" s="16"/>
      <c r="N161" s="58"/>
      <c r="O161" s="58"/>
      <c r="P161" s="58"/>
    </row>
    <row r="162" spans="2:16" x14ac:dyDescent="0.25">
      <c r="B162" s="104">
        <v>151</v>
      </c>
      <c r="C162" s="139"/>
      <c r="D162" s="54"/>
      <c r="E162" s="54"/>
      <c r="F162" s="54"/>
      <c r="G162" s="54"/>
      <c r="H162" s="2">
        <f t="shared" si="2"/>
        <v>0</v>
      </c>
      <c r="I162" s="15"/>
      <c r="J162" s="15"/>
      <c r="K162" s="16"/>
      <c r="N162" s="58"/>
      <c r="O162" s="58"/>
      <c r="P162" s="58"/>
    </row>
    <row r="163" spans="2:16" x14ac:dyDescent="0.25">
      <c r="B163" s="104">
        <v>152</v>
      </c>
      <c r="C163" s="139"/>
      <c r="D163" s="54"/>
      <c r="E163" s="54"/>
      <c r="F163" s="54"/>
      <c r="G163" s="54"/>
      <c r="H163" s="2">
        <f t="shared" si="2"/>
        <v>0</v>
      </c>
      <c r="I163" s="15"/>
      <c r="J163" s="15"/>
      <c r="K163" s="16"/>
      <c r="N163" s="58"/>
      <c r="O163" s="58"/>
      <c r="P163" s="58"/>
    </row>
    <row r="164" spans="2:16" x14ac:dyDescent="0.25">
      <c r="B164" s="104">
        <v>153</v>
      </c>
      <c r="C164" s="139"/>
      <c r="D164" s="54"/>
      <c r="E164" s="54"/>
      <c r="F164" s="54"/>
      <c r="G164" s="54"/>
      <c r="H164" s="2">
        <f t="shared" si="2"/>
        <v>0</v>
      </c>
      <c r="I164" s="15"/>
      <c r="J164" s="15"/>
      <c r="K164" s="16"/>
      <c r="N164" s="58"/>
      <c r="O164" s="58"/>
      <c r="P164" s="58"/>
    </row>
    <row r="165" spans="2:16" x14ac:dyDescent="0.25">
      <c r="B165" s="104">
        <v>154</v>
      </c>
      <c r="C165" s="139"/>
      <c r="D165" s="54"/>
      <c r="E165" s="54"/>
      <c r="F165" s="54"/>
      <c r="G165" s="54"/>
      <c r="H165" s="2">
        <f t="shared" si="2"/>
        <v>0</v>
      </c>
      <c r="I165" s="15"/>
      <c r="J165" s="15"/>
      <c r="K165" s="16"/>
      <c r="N165" s="58"/>
      <c r="O165" s="58"/>
      <c r="P165" s="58"/>
    </row>
    <row r="166" spans="2:16" x14ac:dyDescent="0.25">
      <c r="B166" s="104">
        <v>155</v>
      </c>
      <c r="C166" s="139"/>
      <c r="D166" s="54"/>
      <c r="E166" s="54"/>
      <c r="F166" s="54"/>
      <c r="G166" s="54"/>
      <c r="H166" s="2">
        <f t="shared" si="2"/>
        <v>0</v>
      </c>
      <c r="I166" s="15"/>
      <c r="J166" s="15"/>
      <c r="K166" s="16"/>
      <c r="N166" s="58"/>
      <c r="O166" s="58"/>
      <c r="P166" s="58"/>
    </row>
    <row r="167" spans="2:16" x14ac:dyDescent="0.25">
      <c r="B167" s="104">
        <v>156</v>
      </c>
      <c r="C167" s="139"/>
      <c r="D167" s="54"/>
      <c r="E167" s="54"/>
      <c r="F167" s="54"/>
      <c r="G167" s="54"/>
      <c r="H167" s="2">
        <f t="shared" si="2"/>
        <v>0</v>
      </c>
      <c r="I167" s="15"/>
      <c r="J167" s="15"/>
      <c r="K167" s="16"/>
      <c r="N167" s="58"/>
      <c r="O167" s="58"/>
      <c r="P167" s="58"/>
    </row>
    <row r="168" spans="2:16" x14ac:dyDescent="0.25">
      <c r="B168" s="104">
        <v>157</v>
      </c>
      <c r="C168" s="139"/>
      <c r="D168" s="54"/>
      <c r="E168" s="54"/>
      <c r="F168" s="54"/>
      <c r="G168" s="54"/>
      <c r="H168" s="2">
        <f t="shared" si="2"/>
        <v>0</v>
      </c>
      <c r="I168" s="15"/>
      <c r="J168" s="15"/>
      <c r="K168" s="16"/>
      <c r="N168" s="58"/>
      <c r="O168" s="58"/>
      <c r="P168" s="58"/>
    </row>
    <row r="169" spans="2:16" x14ac:dyDescent="0.25">
      <c r="B169" s="104">
        <v>158</v>
      </c>
      <c r="C169" s="139"/>
      <c r="D169" s="54"/>
      <c r="E169" s="54"/>
      <c r="F169" s="54"/>
      <c r="G169" s="54"/>
      <c r="H169" s="2">
        <f t="shared" si="2"/>
        <v>0</v>
      </c>
      <c r="I169" s="15"/>
      <c r="J169" s="15"/>
      <c r="K169" s="16"/>
      <c r="N169" s="58"/>
      <c r="O169" s="58"/>
      <c r="P169" s="58"/>
    </row>
    <row r="170" spans="2:16" x14ac:dyDescent="0.25">
      <c r="B170" s="104">
        <v>159</v>
      </c>
      <c r="C170" s="139"/>
      <c r="D170" s="54"/>
      <c r="E170" s="54"/>
      <c r="F170" s="54"/>
      <c r="G170" s="54"/>
      <c r="H170" s="2">
        <f t="shared" si="2"/>
        <v>0</v>
      </c>
      <c r="I170" s="15"/>
      <c r="J170" s="15"/>
      <c r="K170" s="16"/>
      <c r="N170" s="58"/>
      <c r="O170" s="58"/>
      <c r="P170" s="58"/>
    </row>
    <row r="171" spans="2:16" x14ac:dyDescent="0.25">
      <c r="B171" s="104">
        <v>160</v>
      </c>
      <c r="C171" s="139"/>
      <c r="D171" s="54"/>
      <c r="E171" s="54"/>
      <c r="F171" s="54"/>
      <c r="G171" s="54"/>
      <c r="H171" s="2">
        <f t="shared" si="2"/>
        <v>0</v>
      </c>
      <c r="I171" s="15"/>
      <c r="J171" s="15"/>
      <c r="K171" s="16"/>
      <c r="N171" s="58"/>
      <c r="O171" s="58"/>
      <c r="P171" s="58"/>
    </row>
    <row r="172" spans="2:16" x14ac:dyDescent="0.25">
      <c r="B172" s="104">
        <v>161</v>
      </c>
      <c r="C172" s="139"/>
      <c r="D172" s="54"/>
      <c r="E172" s="54"/>
      <c r="F172" s="54"/>
      <c r="G172" s="54"/>
      <c r="H172" s="2">
        <f t="shared" si="2"/>
        <v>0</v>
      </c>
      <c r="I172" s="15"/>
      <c r="J172" s="15"/>
      <c r="K172" s="16"/>
      <c r="N172" s="58"/>
      <c r="O172" s="58"/>
      <c r="P172" s="58"/>
    </row>
    <row r="173" spans="2:16" x14ac:dyDescent="0.25">
      <c r="B173" s="104">
        <v>162</v>
      </c>
      <c r="C173" s="139"/>
      <c r="D173" s="54"/>
      <c r="E173" s="54"/>
      <c r="F173" s="54"/>
      <c r="G173" s="54"/>
      <c r="H173" s="2">
        <f t="shared" si="2"/>
        <v>0</v>
      </c>
      <c r="I173" s="15"/>
      <c r="J173" s="15"/>
      <c r="K173" s="16"/>
      <c r="N173" s="58"/>
      <c r="O173" s="58"/>
      <c r="P173" s="58"/>
    </row>
    <row r="174" spans="2:16" x14ac:dyDescent="0.25">
      <c r="B174" s="104">
        <v>163</v>
      </c>
      <c r="C174" s="139"/>
      <c r="D174" s="54"/>
      <c r="E174" s="54"/>
      <c r="F174" s="54"/>
      <c r="G174" s="54"/>
      <c r="H174" s="2">
        <f t="shared" si="2"/>
        <v>0</v>
      </c>
      <c r="I174" s="15"/>
      <c r="J174" s="15"/>
      <c r="K174" s="16"/>
      <c r="N174" s="58"/>
      <c r="O174" s="58"/>
      <c r="P174" s="58"/>
    </row>
    <row r="175" spans="2:16" x14ac:dyDescent="0.25">
      <c r="B175" s="104">
        <v>164</v>
      </c>
      <c r="C175" s="139"/>
      <c r="D175" s="54"/>
      <c r="E175" s="54"/>
      <c r="F175" s="54"/>
      <c r="G175" s="54"/>
      <c r="H175" s="2">
        <f t="shared" si="2"/>
        <v>0</v>
      </c>
      <c r="I175" s="15"/>
      <c r="J175" s="15"/>
      <c r="K175" s="16"/>
      <c r="N175" s="58"/>
      <c r="O175" s="58"/>
      <c r="P175" s="58"/>
    </row>
    <row r="176" spans="2:16" x14ac:dyDescent="0.25">
      <c r="B176" s="104">
        <v>165</v>
      </c>
      <c r="C176" s="139"/>
      <c r="D176" s="54"/>
      <c r="E176" s="54"/>
      <c r="F176" s="54"/>
      <c r="G176" s="54"/>
      <c r="H176" s="2">
        <f t="shared" si="2"/>
        <v>0</v>
      </c>
      <c r="I176" s="15"/>
      <c r="J176" s="15"/>
      <c r="K176" s="16"/>
      <c r="N176" s="58"/>
      <c r="O176" s="58"/>
      <c r="P176" s="58"/>
    </row>
    <row r="177" spans="2:16" x14ac:dyDescent="0.25">
      <c r="B177" s="104">
        <v>166</v>
      </c>
      <c r="C177" s="139"/>
      <c r="D177" s="54"/>
      <c r="E177" s="54"/>
      <c r="F177" s="54"/>
      <c r="G177" s="54"/>
      <c r="H177" s="2">
        <f t="shared" si="2"/>
        <v>0</v>
      </c>
      <c r="I177" s="15"/>
      <c r="J177" s="15"/>
      <c r="K177" s="16"/>
      <c r="N177" s="58"/>
      <c r="O177" s="58"/>
      <c r="P177" s="58"/>
    </row>
    <row r="178" spans="2:16" x14ac:dyDescent="0.25">
      <c r="B178" s="104">
        <v>167</v>
      </c>
      <c r="C178" s="139"/>
      <c r="D178" s="54"/>
      <c r="E178" s="54"/>
      <c r="F178" s="54"/>
      <c r="G178" s="54"/>
      <c r="H178" s="2">
        <f t="shared" si="2"/>
        <v>0</v>
      </c>
      <c r="I178" s="15"/>
      <c r="J178" s="15"/>
      <c r="K178" s="16"/>
      <c r="N178" s="58"/>
      <c r="O178" s="58"/>
      <c r="P178" s="58"/>
    </row>
    <row r="179" spans="2:16" x14ac:dyDescent="0.25">
      <c r="B179" s="104">
        <v>168</v>
      </c>
      <c r="C179" s="139"/>
      <c r="D179" s="54"/>
      <c r="E179" s="54"/>
      <c r="F179" s="54"/>
      <c r="G179" s="54"/>
      <c r="H179" s="2">
        <f t="shared" si="2"/>
        <v>0</v>
      </c>
      <c r="I179" s="15"/>
      <c r="J179" s="15"/>
      <c r="K179" s="16"/>
      <c r="N179" s="58"/>
      <c r="O179" s="58"/>
      <c r="P179" s="58"/>
    </row>
    <row r="180" spans="2:16" x14ac:dyDescent="0.25">
      <c r="B180" s="104">
        <v>169</v>
      </c>
      <c r="C180" s="139"/>
      <c r="D180" s="54"/>
      <c r="E180" s="54"/>
      <c r="F180" s="54"/>
      <c r="G180" s="54"/>
      <c r="H180" s="2">
        <f t="shared" si="2"/>
        <v>0</v>
      </c>
      <c r="I180" s="15"/>
      <c r="J180" s="15"/>
      <c r="K180" s="16"/>
      <c r="N180" s="58"/>
      <c r="O180" s="58"/>
      <c r="P180" s="58"/>
    </row>
    <row r="181" spans="2:16" x14ac:dyDescent="0.25">
      <c r="B181" s="104">
        <v>170</v>
      </c>
      <c r="C181" s="139"/>
      <c r="D181" s="54"/>
      <c r="E181" s="54"/>
      <c r="F181" s="54"/>
      <c r="G181" s="54"/>
      <c r="H181" s="2">
        <f t="shared" si="2"/>
        <v>0</v>
      </c>
      <c r="I181" s="15"/>
      <c r="J181" s="15"/>
      <c r="K181" s="16"/>
      <c r="N181" s="58"/>
      <c r="O181" s="58"/>
      <c r="P181" s="58"/>
    </row>
    <row r="182" spans="2:16" x14ac:dyDescent="0.25">
      <c r="B182" s="104">
        <v>171</v>
      </c>
      <c r="C182" s="139"/>
      <c r="D182" s="54"/>
      <c r="E182" s="54"/>
      <c r="F182" s="54"/>
      <c r="G182" s="54"/>
      <c r="H182" s="2">
        <f t="shared" si="2"/>
        <v>0</v>
      </c>
      <c r="I182" s="15"/>
      <c r="J182" s="15"/>
      <c r="K182" s="16"/>
      <c r="N182" s="58"/>
      <c r="O182" s="58"/>
      <c r="P182" s="58"/>
    </row>
    <row r="183" spans="2:16" x14ac:dyDescent="0.25">
      <c r="B183" s="104">
        <v>172</v>
      </c>
      <c r="C183" s="139"/>
      <c r="D183" s="54"/>
      <c r="E183" s="54"/>
      <c r="F183" s="54"/>
      <c r="G183" s="54"/>
      <c r="H183" s="2">
        <f t="shared" si="2"/>
        <v>0</v>
      </c>
      <c r="I183" s="15"/>
      <c r="J183" s="15"/>
      <c r="K183" s="16"/>
      <c r="N183" s="58"/>
      <c r="O183" s="58"/>
      <c r="P183" s="58"/>
    </row>
    <row r="184" spans="2:16" x14ac:dyDescent="0.25">
      <c r="B184" s="104">
        <v>173</v>
      </c>
      <c r="C184" s="139"/>
      <c r="D184" s="54"/>
      <c r="E184" s="54"/>
      <c r="F184" s="54"/>
      <c r="G184" s="54"/>
      <c r="H184" s="2">
        <f t="shared" si="2"/>
        <v>0</v>
      </c>
      <c r="I184" s="15"/>
      <c r="J184" s="15"/>
      <c r="K184" s="16"/>
      <c r="N184" s="58"/>
      <c r="O184" s="58"/>
      <c r="P184" s="58"/>
    </row>
    <row r="185" spans="2:16" x14ac:dyDescent="0.25">
      <c r="B185" s="104">
        <v>174</v>
      </c>
      <c r="C185" s="139"/>
      <c r="D185" s="54"/>
      <c r="E185" s="54"/>
      <c r="F185" s="54"/>
      <c r="G185" s="54"/>
      <c r="H185" s="2">
        <f t="shared" si="2"/>
        <v>0</v>
      </c>
      <c r="I185" s="15"/>
      <c r="J185" s="15"/>
      <c r="K185" s="16"/>
      <c r="N185" s="58"/>
      <c r="O185" s="58"/>
      <c r="P185" s="58"/>
    </row>
    <row r="186" spans="2:16" x14ac:dyDescent="0.25">
      <c r="B186" s="104">
        <v>175</v>
      </c>
      <c r="C186" s="139"/>
      <c r="D186" s="54"/>
      <c r="E186" s="54"/>
      <c r="F186" s="54"/>
      <c r="G186" s="54"/>
      <c r="H186" s="2">
        <f t="shared" si="2"/>
        <v>0</v>
      </c>
      <c r="I186" s="15"/>
      <c r="J186" s="15"/>
      <c r="K186" s="16"/>
      <c r="N186" s="58"/>
      <c r="O186" s="58"/>
      <c r="P186" s="58"/>
    </row>
    <row r="187" spans="2:16" x14ac:dyDescent="0.25">
      <c r="B187" s="104">
        <v>176</v>
      </c>
      <c r="C187" s="139"/>
      <c r="D187" s="54"/>
      <c r="E187" s="54"/>
      <c r="F187" s="54"/>
      <c r="G187" s="54"/>
      <c r="H187" s="2">
        <f t="shared" si="2"/>
        <v>0</v>
      </c>
      <c r="I187" s="15"/>
      <c r="J187" s="15"/>
      <c r="K187" s="16"/>
      <c r="N187" s="58"/>
      <c r="O187" s="58"/>
      <c r="P187" s="58"/>
    </row>
    <row r="188" spans="2:16" x14ac:dyDescent="0.25">
      <c r="B188" s="104">
        <v>177</v>
      </c>
      <c r="C188" s="139"/>
      <c r="D188" s="54"/>
      <c r="E188" s="54"/>
      <c r="F188" s="54"/>
      <c r="G188" s="54"/>
      <c r="H188" s="2">
        <f t="shared" si="2"/>
        <v>0</v>
      </c>
      <c r="I188" s="15"/>
      <c r="J188" s="15"/>
      <c r="K188" s="16"/>
      <c r="N188" s="58"/>
      <c r="O188" s="58"/>
      <c r="P188" s="58"/>
    </row>
    <row r="189" spans="2:16" x14ac:dyDescent="0.25">
      <c r="B189" s="104">
        <v>178</v>
      </c>
      <c r="C189" s="139"/>
      <c r="D189" s="54"/>
      <c r="E189" s="54"/>
      <c r="F189" s="54"/>
      <c r="G189" s="54"/>
      <c r="H189" s="2">
        <f t="shared" si="2"/>
        <v>0</v>
      </c>
      <c r="I189" s="15"/>
      <c r="J189" s="15"/>
      <c r="K189" s="16"/>
      <c r="N189" s="58"/>
      <c r="O189" s="58"/>
      <c r="P189" s="58"/>
    </row>
    <row r="190" spans="2:16" x14ac:dyDescent="0.25">
      <c r="B190" s="104">
        <v>179</v>
      </c>
      <c r="C190" s="139"/>
      <c r="D190" s="54"/>
      <c r="E190" s="54"/>
      <c r="F190" s="54"/>
      <c r="G190" s="54"/>
      <c r="H190" s="2">
        <f t="shared" si="2"/>
        <v>0</v>
      </c>
      <c r="I190" s="15"/>
      <c r="J190" s="15"/>
      <c r="K190" s="16"/>
      <c r="N190" s="58"/>
      <c r="O190" s="58"/>
      <c r="P190" s="58"/>
    </row>
    <row r="191" spans="2:16" x14ac:dyDescent="0.25">
      <c r="B191" s="104">
        <v>180</v>
      </c>
      <c r="C191" s="139"/>
      <c r="D191" s="54"/>
      <c r="E191" s="54"/>
      <c r="F191" s="54"/>
      <c r="G191" s="54"/>
      <c r="H191" s="2">
        <f t="shared" si="2"/>
        <v>0</v>
      </c>
      <c r="I191" s="15"/>
      <c r="J191" s="15"/>
      <c r="K191" s="16"/>
      <c r="N191" s="58"/>
      <c r="O191" s="58"/>
      <c r="P191" s="58"/>
    </row>
    <row r="192" spans="2:16" x14ac:dyDescent="0.25">
      <c r="B192" s="104">
        <v>181</v>
      </c>
      <c r="C192" s="139"/>
      <c r="D192" s="54"/>
      <c r="E192" s="54"/>
      <c r="F192" s="54"/>
      <c r="G192" s="54"/>
      <c r="H192" s="2">
        <f t="shared" si="2"/>
        <v>0</v>
      </c>
      <c r="I192" s="15"/>
      <c r="J192" s="15"/>
      <c r="K192" s="16"/>
      <c r="N192" s="58"/>
      <c r="O192" s="58"/>
      <c r="P192" s="58"/>
    </row>
    <row r="193" spans="2:16" x14ac:dyDescent="0.25">
      <c r="B193" s="104">
        <v>182</v>
      </c>
      <c r="C193" s="139"/>
      <c r="D193" s="54"/>
      <c r="E193" s="54"/>
      <c r="F193" s="54"/>
      <c r="G193" s="54"/>
      <c r="H193" s="2">
        <f t="shared" si="2"/>
        <v>0</v>
      </c>
      <c r="I193" s="15"/>
      <c r="J193" s="15"/>
      <c r="K193" s="16"/>
      <c r="N193" s="58"/>
      <c r="O193" s="58"/>
      <c r="P193" s="58"/>
    </row>
    <row r="194" spans="2:16" x14ac:dyDescent="0.25">
      <c r="B194" s="104">
        <v>183</v>
      </c>
      <c r="C194" s="139"/>
      <c r="D194" s="54"/>
      <c r="E194" s="54"/>
      <c r="F194" s="54"/>
      <c r="G194" s="54"/>
      <c r="H194" s="2">
        <f t="shared" si="2"/>
        <v>0</v>
      </c>
      <c r="I194" s="15"/>
      <c r="J194" s="15"/>
      <c r="K194" s="16"/>
      <c r="N194" s="58"/>
      <c r="O194" s="58"/>
      <c r="P194" s="58"/>
    </row>
    <row r="195" spans="2:16" x14ac:dyDescent="0.25">
      <c r="B195" s="104">
        <v>184</v>
      </c>
      <c r="C195" s="139"/>
      <c r="D195" s="54"/>
      <c r="E195" s="54"/>
      <c r="F195" s="54"/>
      <c r="G195" s="54"/>
      <c r="H195" s="2">
        <f t="shared" si="2"/>
        <v>0</v>
      </c>
      <c r="I195" s="15"/>
      <c r="J195" s="15"/>
      <c r="K195" s="16"/>
      <c r="N195" s="58"/>
      <c r="O195" s="58"/>
      <c r="P195" s="58"/>
    </row>
    <row r="196" spans="2:16" x14ac:dyDescent="0.25">
      <c r="B196" s="104">
        <v>185</v>
      </c>
      <c r="C196" s="139"/>
      <c r="D196" s="54"/>
      <c r="E196" s="54"/>
      <c r="F196" s="54"/>
      <c r="G196" s="54"/>
      <c r="H196" s="2">
        <f t="shared" si="2"/>
        <v>0</v>
      </c>
      <c r="I196" s="15"/>
      <c r="J196" s="15"/>
      <c r="K196" s="16"/>
      <c r="N196" s="58"/>
      <c r="O196" s="58"/>
      <c r="P196" s="58"/>
    </row>
    <row r="197" spans="2:16" x14ac:dyDescent="0.25">
      <c r="B197" s="104">
        <v>186</v>
      </c>
      <c r="C197" s="139"/>
      <c r="D197" s="54"/>
      <c r="E197" s="54"/>
      <c r="F197" s="54"/>
      <c r="G197" s="54"/>
      <c r="H197" s="2">
        <f t="shared" si="2"/>
        <v>0</v>
      </c>
      <c r="I197" s="15"/>
      <c r="J197" s="15"/>
      <c r="K197" s="16"/>
      <c r="N197" s="58"/>
      <c r="O197" s="58"/>
      <c r="P197" s="58"/>
    </row>
    <row r="198" spans="2:16" x14ac:dyDescent="0.25">
      <c r="B198" s="104">
        <v>187</v>
      </c>
      <c r="C198" s="139"/>
      <c r="D198" s="54"/>
      <c r="E198" s="54"/>
      <c r="F198" s="54"/>
      <c r="G198" s="54"/>
      <c r="H198" s="2">
        <f t="shared" si="2"/>
        <v>0</v>
      </c>
      <c r="I198" s="15"/>
      <c r="J198" s="15"/>
      <c r="K198" s="16"/>
      <c r="N198" s="58"/>
      <c r="O198" s="58"/>
      <c r="P198" s="58"/>
    </row>
    <row r="199" spans="2:16" x14ac:dyDescent="0.25">
      <c r="B199" s="104">
        <v>188</v>
      </c>
      <c r="C199" s="139"/>
      <c r="D199" s="54"/>
      <c r="E199" s="54"/>
      <c r="F199" s="54"/>
      <c r="G199" s="54"/>
      <c r="H199" s="2">
        <f t="shared" si="2"/>
        <v>0</v>
      </c>
      <c r="I199" s="15"/>
      <c r="J199" s="15"/>
      <c r="K199" s="16"/>
      <c r="N199" s="58"/>
      <c r="O199" s="58"/>
      <c r="P199" s="58"/>
    </row>
    <row r="200" spans="2:16" x14ac:dyDescent="0.25">
      <c r="B200" s="104">
        <v>189</v>
      </c>
      <c r="C200" s="139"/>
      <c r="D200" s="54"/>
      <c r="E200" s="54"/>
      <c r="F200" s="54"/>
      <c r="G200" s="54"/>
      <c r="H200" s="2">
        <f t="shared" si="2"/>
        <v>0</v>
      </c>
      <c r="I200" s="15"/>
      <c r="J200" s="15"/>
      <c r="K200" s="16"/>
      <c r="N200" s="58"/>
      <c r="O200" s="58"/>
      <c r="P200" s="58"/>
    </row>
    <row r="201" spans="2:16" x14ac:dyDescent="0.25">
      <c r="B201" s="104">
        <v>190</v>
      </c>
      <c r="C201" s="139"/>
      <c r="D201" s="54"/>
      <c r="E201" s="54"/>
      <c r="F201" s="54"/>
      <c r="G201" s="54"/>
      <c r="H201" s="2">
        <f t="shared" si="2"/>
        <v>0</v>
      </c>
      <c r="I201" s="15"/>
      <c r="J201" s="15"/>
      <c r="K201" s="16"/>
      <c r="N201" s="58"/>
      <c r="O201" s="58"/>
      <c r="P201" s="58"/>
    </row>
    <row r="202" spans="2:16" x14ac:dyDescent="0.25">
      <c r="B202" s="104">
        <v>191</v>
      </c>
      <c r="C202" s="139"/>
      <c r="D202" s="54"/>
      <c r="E202" s="54"/>
      <c r="F202" s="54"/>
      <c r="G202" s="54"/>
      <c r="H202" s="2">
        <f t="shared" si="2"/>
        <v>0</v>
      </c>
      <c r="I202" s="15"/>
      <c r="J202" s="15"/>
      <c r="K202" s="16"/>
      <c r="N202" s="58"/>
      <c r="O202" s="58"/>
      <c r="P202" s="58"/>
    </row>
    <row r="203" spans="2:16" x14ac:dyDescent="0.25">
      <c r="B203" s="104">
        <v>192</v>
      </c>
      <c r="C203" s="139"/>
      <c r="D203" s="54"/>
      <c r="E203" s="54"/>
      <c r="F203" s="54"/>
      <c r="G203" s="54"/>
      <c r="H203" s="2">
        <f t="shared" si="2"/>
        <v>0</v>
      </c>
      <c r="I203" s="15"/>
      <c r="J203" s="15"/>
      <c r="K203" s="16"/>
      <c r="N203" s="58"/>
      <c r="O203" s="58"/>
      <c r="P203" s="58"/>
    </row>
    <row r="204" spans="2:16" x14ac:dyDescent="0.25">
      <c r="B204" s="104">
        <v>193</v>
      </c>
      <c r="C204" s="139"/>
      <c r="D204" s="54"/>
      <c r="E204" s="54"/>
      <c r="F204" s="54"/>
      <c r="G204" s="54"/>
      <c r="H204" s="2">
        <f t="shared" si="2"/>
        <v>0</v>
      </c>
      <c r="I204" s="15"/>
      <c r="J204" s="15"/>
      <c r="K204" s="16"/>
      <c r="N204" s="58"/>
      <c r="O204" s="58"/>
      <c r="P204" s="58"/>
    </row>
    <row r="205" spans="2:16" x14ac:dyDescent="0.25">
      <c r="B205" s="104">
        <v>194</v>
      </c>
      <c r="C205" s="139"/>
      <c r="D205" s="54"/>
      <c r="E205" s="54"/>
      <c r="F205" s="54"/>
      <c r="G205" s="54"/>
      <c r="H205" s="2">
        <f t="shared" ref="H205:H268" si="3">IF(AND(C205&lt;&gt;"",D205&lt;&gt;"",E205&lt;&gt;"",F205&lt;&gt;"",F205&lt;&gt;" ",G205&lt;&gt;" "),F205*10+G205,0)</f>
        <v>0</v>
      </c>
      <c r="I205" s="15"/>
      <c r="J205" s="15"/>
      <c r="K205" s="16"/>
      <c r="N205" s="58"/>
      <c r="O205" s="58"/>
      <c r="P205" s="58"/>
    </row>
    <row r="206" spans="2:16" x14ac:dyDescent="0.25">
      <c r="B206" s="104">
        <v>195</v>
      </c>
      <c r="C206" s="139"/>
      <c r="D206" s="54"/>
      <c r="E206" s="54"/>
      <c r="F206" s="54"/>
      <c r="G206" s="54"/>
      <c r="H206" s="2">
        <f t="shared" si="3"/>
        <v>0</v>
      </c>
      <c r="I206" s="15"/>
      <c r="J206" s="15"/>
      <c r="K206" s="16"/>
      <c r="N206" s="58"/>
      <c r="O206" s="58"/>
      <c r="P206" s="58"/>
    </row>
    <row r="207" spans="2:16" x14ac:dyDescent="0.25">
      <c r="B207" s="104">
        <v>196</v>
      </c>
      <c r="C207" s="139"/>
      <c r="D207" s="54"/>
      <c r="E207" s="54"/>
      <c r="F207" s="54"/>
      <c r="G207" s="54"/>
      <c r="H207" s="2">
        <f t="shared" si="3"/>
        <v>0</v>
      </c>
      <c r="I207" s="15"/>
      <c r="J207" s="15"/>
      <c r="K207" s="16"/>
      <c r="N207" s="58"/>
      <c r="O207" s="58"/>
      <c r="P207" s="58"/>
    </row>
    <row r="208" spans="2:16" x14ac:dyDescent="0.25">
      <c r="B208" s="104">
        <v>197</v>
      </c>
      <c r="C208" s="139"/>
      <c r="D208" s="54"/>
      <c r="E208" s="54"/>
      <c r="F208" s="54"/>
      <c r="G208" s="54"/>
      <c r="H208" s="2">
        <f t="shared" si="3"/>
        <v>0</v>
      </c>
      <c r="I208" s="15"/>
      <c r="J208" s="15"/>
      <c r="K208" s="16"/>
      <c r="N208" s="58"/>
      <c r="O208" s="58"/>
      <c r="P208" s="58"/>
    </row>
    <row r="209" spans="2:16" x14ac:dyDescent="0.25">
      <c r="B209" s="104">
        <v>198</v>
      </c>
      <c r="C209" s="139"/>
      <c r="D209" s="54"/>
      <c r="E209" s="54"/>
      <c r="F209" s="54"/>
      <c r="G209" s="54"/>
      <c r="H209" s="2">
        <f t="shared" si="3"/>
        <v>0</v>
      </c>
      <c r="I209" s="15"/>
      <c r="J209" s="15"/>
      <c r="K209" s="16"/>
      <c r="N209" s="58"/>
      <c r="O209" s="58"/>
      <c r="P209" s="58"/>
    </row>
    <row r="210" spans="2:16" x14ac:dyDescent="0.25">
      <c r="B210" s="104">
        <v>199</v>
      </c>
      <c r="C210" s="139"/>
      <c r="D210" s="54"/>
      <c r="E210" s="54"/>
      <c r="F210" s="54"/>
      <c r="G210" s="54"/>
      <c r="H210" s="2">
        <f t="shared" si="3"/>
        <v>0</v>
      </c>
      <c r="I210" s="15"/>
      <c r="J210" s="15"/>
      <c r="K210" s="16"/>
      <c r="N210" s="58"/>
      <c r="O210" s="58"/>
      <c r="P210" s="58"/>
    </row>
    <row r="211" spans="2:16" x14ac:dyDescent="0.25">
      <c r="B211" s="104">
        <v>200</v>
      </c>
      <c r="C211" s="139"/>
      <c r="D211" s="54"/>
      <c r="E211" s="54"/>
      <c r="F211" s="54"/>
      <c r="G211" s="54"/>
      <c r="H211" s="2">
        <f t="shared" si="3"/>
        <v>0</v>
      </c>
      <c r="I211" s="15"/>
      <c r="J211" s="15"/>
      <c r="K211" s="16"/>
      <c r="N211" s="58"/>
      <c r="O211" s="58"/>
      <c r="P211" s="58"/>
    </row>
    <row r="212" spans="2:16" x14ac:dyDescent="0.25">
      <c r="B212" s="104">
        <v>201</v>
      </c>
      <c r="C212" s="139"/>
      <c r="D212" s="54"/>
      <c r="E212" s="54"/>
      <c r="F212" s="54"/>
      <c r="G212" s="54"/>
      <c r="H212" s="2">
        <f t="shared" si="3"/>
        <v>0</v>
      </c>
      <c r="I212" s="15"/>
      <c r="J212" s="15"/>
      <c r="K212" s="16"/>
      <c r="N212" s="58"/>
      <c r="O212" s="58"/>
      <c r="P212" s="58"/>
    </row>
    <row r="213" spans="2:16" x14ac:dyDescent="0.25">
      <c r="B213" s="104">
        <v>202</v>
      </c>
      <c r="C213" s="139"/>
      <c r="D213" s="54"/>
      <c r="E213" s="54"/>
      <c r="F213" s="54"/>
      <c r="G213" s="54"/>
      <c r="H213" s="2">
        <f t="shared" si="3"/>
        <v>0</v>
      </c>
      <c r="I213" s="15"/>
      <c r="J213" s="15"/>
      <c r="K213" s="16"/>
      <c r="N213" s="58"/>
      <c r="O213" s="58"/>
      <c r="P213" s="58"/>
    </row>
    <row r="214" spans="2:16" x14ac:dyDescent="0.25">
      <c r="B214" s="104">
        <v>203</v>
      </c>
      <c r="C214" s="139"/>
      <c r="D214" s="54"/>
      <c r="E214" s="54"/>
      <c r="F214" s="54"/>
      <c r="G214" s="54"/>
      <c r="H214" s="2">
        <f t="shared" si="3"/>
        <v>0</v>
      </c>
      <c r="I214" s="15"/>
      <c r="J214" s="15"/>
      <c r="K214" s="16"/>
      <c r="N214" s="58"/>
      <c r="O214" s="58"/>
      <c r="P214" s="58"/>
    </row>
    <row r="215" spans="2:16" x14ac:dyDescent="0.25">
      <c r="B215" s="104">
        <v>204</v>
      </c>
      <c r="C215" s="139"/>
      <c r="D215" s="54"/>
      <c r="E215" s="54"/>
      <c r="F215" s="54"/>
      <c r="G215" s="54"/>
      <c r="H215" s="2">
        <f t="shared" si="3"/>
        <v>0</v>
      </c>
      <c r="I215" s="15"/>
      <c r="J215" s="15"/>
      <c r="K215" s="16"/>
      <c r="N215" s="58"/>
      <c r="O215" s="58"/>
      <c r="P215" s="58"/>
    </row>
    <row r="216" spans="2:16" x14ac:dyDescent="0.25">
      <c r="B216" s="104">
        <v>205</v>
      </c>
      <c r="C216" s="139"/>
      <c r="D216" s="54"/>
      <c r="E216" s="54"/>
      <c r="F216" s="54"/>
      <c r="G216" s="54"/>
      <c r="H216" s="2">
        <f t="shared" si="3"/>
        <v>0</v>
      </c>
      <c r="I216" s="15"/>
      <c r="J216" s="15"/>
      <c r="K216" s="16"/>
      <c r="N216" s="58"/>
      <c r="O216" s="58"/>
      <c r="P216" s="58"/>
    </row>
    <row r="217" spans="2:16" x14ac:dyDescent="0.25">
      <c r="B217" s="104">
        <v>206</v>
      </c>
      <c r="C217" s="139"/>
      <c r="D217" s="54"/>
      <c r="E217" s="54"/>
      <c r="F217" s="54"/>
      <c r="G217" s="54"/>
      <c r="H217" s="2">
        <f t="shared" si="3"/>
        <v>0</v>
      </c>
      <c r="I217" s="15"/>
      <c r="J217" s="15"/>
      <c r="K217" s="16"/>
      <c r="N217" s="58"/>
      <c r="O217" s="58"/>
      <c r="P217" s="58"/>
    </row>
    <row r="218" spans="2:16" x14ac:dyDescent="0.25">
      <c r="B218" s="104">
        <v>207</v>
      </c>
      <c r="C218" s="139"/>
      <c r="D218" s="54"/>
      <c r="E218" s="54"/>
      <c r="F218" s="54"/>
      <c r="G218" s="54"/>
      <c r="H218" s="2">
        <f t="shared" si="3"/>
        <v>0</v>
      </c>
      <c r="I218" s="15"/>
      <c r="J218" s="15"/>
      <c r="K218" s="16"/>
      <c r="N218" s="58"/>
      <c r="O218" s="58"/>
      <c r="P218" s="58"/>
    </row>
    <row r="219" spans="2:16" x14ac:dyDescent="0.25">
      <c r="B219" s="104">
        <v>208</v>
      </c>
      <c r="C219" s="139"/>
      <c r="D219" s="54"/>
      <c r="E219" s="54"/>
      <c r="F219" s="54"/>
      <c r="G219" s="54"/>
      <c r="H219" s="2">
        <f t="shared" si="3"/>
        <v>0</v>
      </c>
      <c r="I219" s="15"/>
      <c r="J219" s="15"/>
      <c r="K219" s="16"/>
      <c r="N219" s="58"/>
      <c r="O219" s="58"/>
      <c r="P219" s="58"/>
    </row>
    <row r="220" spans="2:16" x14ac:dyDescent="0.25">
      <c r="B220" s="104">
        <v>209</v>
      </c>
      <c r="C220" s="139"/>
      <c r="D220" s="54"/>
      <c r="E220" s="54"/>
      <c r="F220" s="54"/>
      <c r="G220" s="54"/>
      <c r="H220" s="2">
        <f t="shared" si="3"/>
        <v>0</v>
      </c>
      <c r="I220" s="15"/>
      <c r="J220" s="15"/>
      <c r="K220" s="16"/>
      <c r="N220" s="58"/>
      <c r="O220" s="58"/>
      <c r="P220" s="58"/>
    </row>
    <row r="221" spans="2:16" x14ac:dyDescent="0.25">
      <c r="B221" s="104">
        <v>210</v>
      </c>
      <c r="C221" s="139"/>
      <c r="D221" s="54"/>
      <c r="E221" s="54"/>
      <c r="F221" s="54"/>
      <c r="G221" s="54"/>
      <c r="H221" s="2">
        <f t="shared" si="3"/>
        <v>0</v>
      </c>
      <c r="I221" s="15"/>
      <c r="J221" s="15"/>
      <c r="K221" s="16"/>
      <c r="N221" s="58"/>
      <c r="O221" s="58"/>
      <c r="P221" s="58"/>
    </row>
    <row r="222" spans="2:16" x14ac:dyDescent="0.25">
      <c r="B222" s="104">
        <v>211</v>
      </c>
      <c r="C222" s="139"/>
      <c r="D222" s="54"/>
      <c r="E222" s="54"/>
      <c r="F222" s="54"/>
      <c r="G222" s="54"/>
      <c r="H222" s="2">
        <f t="shared" si="3"/>
        <v>0</v>
      </c>
      <c r="I222" s="15"/>
      <c r="J222" s="15"/>
      <c r="K222" s="16"/>
      <c r="N222" s="58"/>
      <c r="O222" s="58"/>
      <c r="P222" s="58"/>
    </row>
    <row r="223" spans="2:16" x14ac:dyDescent="0.25">
      <c r="B223" s="104">
        <v>212</v>
      </c>
      <c r="C223" s="139"/>
      <c r="D223" s="54"/>
      <c r="E223" s="54"/>
      <c r="F223" s="54"/>
      <c r="G223" s="54"/>
      <c r="H223" s="2">
        <f t="shared" si="3"/>
        <v>0</v>
      </c>
      <c r="I223" s="15"/>
      <c r="J223" s="15"/>
      <c r="K223" s="16"/>
      <c r="N223" s="58"/>
      <c r="O223" s="58"/>
      <c r="P223" s="58"/>
    </row>
    <row r="224" spans="2:16" x14ac:dyDescent="0.25">
      <c r="B224" s="104">
        <v>213</v>
      </c>
      <c r="C224" s="139"/>
      <c r="D224" s="54"/>
      <c r="E224" s="54"/>
      <c r="F224" s="54"/>
      <c r="G224" s="54"/>
      <c r="H224" s="2">
        <f t="shared" si="3"/>
        <v>0</v>
      </c>
      <c r="I224" s="15"/>
      <c r="J224" s="15"/>
      <c r="K224" s="16"/>
      <c r="N224" s="58"/>
      <c r="O224" s="58"/>
      <c r="P224" s="58"/>
    </row>
    <row r="225" spans="2:16" x14ac:dyDescent="0.25">
      <c r="B225" s="104">
        <v>214</v>
      </c>
      <c r="C225" s="139"/>
      <c r="D225" s="54"/>
      <c r="E225" s="54"/>
      <c r="F225" s="54"/>
      <c r="G225" s="54"/>
      <c r="H225" s="2">
        <f t="shared" si="3"/>
        <v>0</v>
      </c>
      <c r="I225" s="15"/>
      <c r="J225" s="15"/>
      <c r="K225" s="16"/>
      <c r="N225" s="58"/>
      <c r="O225" s="58"/>
      <c r="P225" s="58"/>
    </row>
    <row r="226" spans="2:16" x14ac:dyDescent="0.25">
      <c r="B226" s="104">
        <v>215</v>
      </c>
      <c r="C226" s="139"/>
      <c r="D226" s="54"/>
      <c r="E226" s="54"/>
      <c r="F226" s="54"/>
      <c r="G226" s="54"/>
      <c r="H226" s="2">
        <f t="shared" si="3"/>
        <v>0</v>
      </c>
      <c r="I226" s="15"/>
      <c r="J226" s="15"/>
      <c r="K226" s="16"/>
      <c r="N226" s="58"/>
      <c r="O226" s="58"/>
      <c r="P226" s="58"/>
    </row>
    <row r="227" spans="2:16" x14ac:dyDescent="0.25">
      <c r="B227" s="104">
        <v>216</v>
      </c>
      <c r="C227" s="139"/>
      <c r="D227" s="54"/>
      <c r="E227" s="54"/>
      <c r="F227" s="54"/>
      <c r="G227" s="54"/>
      <c r="H227" s="2">
        <f t="shared" si="3"/>
        <v>0</v>
      </c>
      <c r="I227" s="15"/>
      <c r="J227" s="15"/>
      <c r="K227" s="16"/>
      <c r="N227" s="58"/>
      <c r="O227" s="58"/>
      <c r="P227" s="58"/>
    </row>
    <row r="228" spans="2:16" x14ac:dyDescent="0.25">
      <c r="B228" s="104">
        <v>217</v>
      </c>
      <c r="C228" s="139"/>
      <c r="D228" s="54"/>
      <c r="E228" s="54"/>
      <c r="F228" s="54"/>
      <c r="G228" s="54"/>
      <c r="H228" s="2">
        <f t="shared" si="3"/>
        <v>0</v>
      </c>
      <c r="I228" s="15"/>
      <c r="J228" s="15"/>
      <c r="K228" s="16"/>
      <c r="N228" s="58"/>
      <c r="O228" s="58"/>
      <c r="P228" s="58"/>
    </row>
    <row r="229" spans="2:16" x14ac:dyDescent="0.25">
      <c r="B229" s="104">
        <v>218</v>
      </c>
      <c r="C229" s="139"/>
      <c r="D229" s="54"/>
      <c r="E229" s="54"/>
      <c r="F229" s="54"/>
      <c r="G229" s="54"/>
      <c r="H229" s="2">
        <f t="shared" si="3"/>
        <v>0</v>
      </c>
      <c r="I229" s="15"/>
      <c r="J229" s="15"/>
      <c r="K229" s="16"/>
      <c r="N229" s="58"/>
      <c r="O229" s="58"/>
      <c r="P229" s="58"/>
    </row>
    <row r="230" spans="2:16" x14ac:dyDescent="0.25">
      <c r="B230" s="104">
        <v>219</v>
      </c>
      <c r="C230" s="139"/>
      <c r="D230" s="54"/>
      <c r="E230" s="54"/>
      <c r="F230" s="54"/>
      <c r="G230" s="54"/>
      <c r="H230" s="2">
        <f t="shared" si="3"/>
        <v>0</v>
      </c>
      <c r="I230" s="15"/>
      <c r="J230" s="15"/>
      <c r="K230" s="16"/>
      <c r="N230" s="58"/>
      <c r="O230" s="58"/>
      <c r="P230" s="58"/>
    </row>
    <row r="231" spans="2:16" x14ac:dyDescent="0.25">
      <c r="B231" s="104">
        <v>220</v>
      </c>
      <c r="C231" s="139"/>
      <c r="D231" s="54"/>
      <c r="E231" s="54"/>
      <c r="F231" s="54"/>
      <c r="G231" s="54"/>
      <c r="H231" s="2">
        <f t="shared" si="3"/>
        <v>0</v>
      </c>
      <c r="I231" s="15"/>
      <c r="J231" s="15"/>
      <c r="K231" s="16"/>
      <c r="N231" s="58"/>
      <c r="O231" s="58"/>
      <c r="P231" s="58"/>
    </row>
    <row r="232" spans="2:16" x14ac:dyDescent="0.25">
      <c r="B232" s="104">
        <v>221</v>
      </c>
      <c r="C232" s="139"/>
      <c r="D232" s="54"/>
      <c r="E232" s="54"/>
      <c r="F232" s="54"/>
      <c r="G232" s="54"/>
      <c r="H232" s="2">
        <f t="shared" si="3"/>
        <v>0</v>
      </c>
      <c r="I232" s="15"/>
      <c r="J232" s="15"/>
      <c r="K232" s="16"/>
      <c r="N232" s="58"/>
      <c r="O232" s="58"/>
      <c r="P232" s="58"/>
    </row>
    <row r="233" spans="2:16" x14ac:dyDescent="0.25">
      <c r="B233" s="104">
        <v>222</v>
      </c>
      <c r="C233" s="139"/>
      <c r="D233" s="54"/>
      <c r="E233" s="54"/>
      <c r="F233" s="54"/>
      <c r="G233" s="54"/>
      <c r="H233" s="2">
        <f t="shared" si="3"/>
        <v>0</v>
      </c>
      <c r="I233" s="15"/>
      <c r="J233" s="15"/>
      <c r="K233" s="16"/>
      <c r="N233" s="58"/>
      <c r="O233" s="58"/>
      <c r="P233" s="58"/>
    </row>
    <row r="234" spans="2:16" x14ac:dyDescent="0.25">
      <c r="B234" s="104">
        <v>223</v>
      </c>
      <c r="C234" s="139"/>
      <c r="D234" s="54"/>
      <c r="E234" s="54"/>
      <c r="F234" s="54"/>
      <c r="G234" s="54"/>
      <c r="H234" s="2">
        <f t="shared" si="3"/>
        <v>0</v>
      </c>
      <c r="I234" s="15"/>
      <c r="J234" s="15"/>
      <c r="K234" s="16"/>
      <c r="N234" s="58"/>
      <c r="O234" s="58"/>
      <c r="P234" s="58"/>
    </row>
    <row r="235" spans="2:16" x14ac:dyDescent="0.25">
      <c r="B235" s="104">
        <v>224</v>
      </c>
      <c r="C235" s="139"/>
      <c r="D235" s="54"/>
      <c r="E235" s="54"/>
      <c r="F235" s="54"/>
      <c r="G235" s="54"/>
      <c r="H235" s="2">
        <f t="shared" si="3"/>
        <v>0</v>
      </c>
      <c r="I235" s="15"/>
      <c r="J235" s="15"/>
      <c r="K235" s="16"/>
      <c r="N235" s="58"/>
      <c r="O235" s="58"/>
      <c r="P235" s="58"/>
    </row>
    <row r="236" spans="2:16" x14ac:dyDescent="0.25">
      <c r="B236" s="104">
        <v>225</v>
      </c>
      <c r="C236" s="139"/>
      <c r="D236" s="54"/>
      <c r="E236" s="54"/>
      <c r="F236" s="54"/>
      <c r="G236" s="54"/>
      <c r="H236" s="2">
        <f t="shared" si="3"/>
        <v>0</v>
      </c>
      <c r="I236" s="15"/>
      <c r="J236" s="15"/>
      <c r="K236" s="16"/>
      <c r="N236" s="58"/>
      <c r="O236" s="58"/>
      <c r="P236" s="58"/>
    </row>
    <row r="237" spans="2:16" x14ac:dyDescent="0.25">
      <c r="B237" s="104">
        <v>226</v>
      </c>
      <c r="C237" s="139"/>
      <c r="D237" s="54"/>
      <c r="E237" s="54"/>
      <c r="F237" s="54"/>
      <c r="G237" s="54"/>
      <c r="H237" s="2">
        <f t="shared" si="3"/>
        <v>0</v>
      </c>
      <c r="I237" s="15"/>
      <c r="J237" s="15"/>
      <c r="K237" s="16"/>
      <c r="N237" s="58"/>
      <c r="O237" s="58"/>
      <c r="P237" s="58"/>
    </row>
    <row r="238" spans="2:16" x14ac:dyDescent="0.25">
      <c r="B238" s="104">
        <v>227</v>
      </c>
      <c r="C238" s="139"/>
      <c r="D238" s="54"/>
      <c r="E238" s="54"/>
      <c r="F238" s="54"/>
      <c r="G238" s="54"/>
      <c r="H238" s="2">
        <f t="shared" si="3"/>
        <v>0</v>
      </c>
      <c r="I238" s="15"/>
      <c r="J238" s="15"/>
      <c r="K238" s="16"/>
      <c r="N238" s="58"/>
      <c r="O238" s="58"/>
      <c r="P238" s="58"/>
    </row>
    <row r="239" spans="2:16" x14ac:dyDescent="0.25">
      <c r="B239" s="104">
        <v>228</v>
      </c>
      <c r="C239" s="139"/>
      <c r="D239" s="54"/>
      <c r="E239" s="54"/>
      <c r="F239" s="54"/>
      <c r="G239" s="54"/>
      <c r="H239" s="2">
        <f t="shared" si="3"/>
        <v>0</v>
      </c>
      <c r="I239" s="15"/>
      <c r="J239" s="15"/>
      <c r="K239" s="16"/>
      <c r="N239" s="58"/>
      <c r="O239" s="58"/>
      <c r="P239" s="58"/>
    </row>
    <row r="240" spans="2:16" x14ac:dyDescent="0.25">
      <c r="B240" s="104">
        <v>229</v>
      </c>
      <c r="C240" s="139"/>
      <c r="D240" s="54"/>
      <c r="E240" s="54"/>
      <c r="F240" s="54"/>
      <c r="G240" s="54"/>
      <c r="H240" s="2">
        <f t="shared" si="3"/>
        <v>0</v>
      </c>
      <c r="I240" s="15"/>
      <c r="J240" s="15"/>
      <c r="K240" s="16"/>
      <c r="N240" s="58"/>
      <c r="O240" s="58"/>
      <c r="P240" s="58"/>
    </row>
    <row r="241" spans="2:16" x14ac:dyDescent="0.25">
      <c r="B241" s="104">
        <v>230</v>
      </c>
      <c r="C241" s="139"/>
      <c r="D241" s="54"/>
      <c r="E241" s="54"/>
      <c r="F241" s="54"/>
      <c r="G241" s="54"/>
      <c r="H241" s="2">
        <f t="shared" si="3"/>
        <v>0</v>
      </c>
      <c r="I241" s="15"/>
      <c r="J241" s="15"/>
      <c r="K241" s="16"/>
      <c r="N241" s="58"/>
      <c r="O241" s="58"/>
      <c r="P241" s="58"/>
    </row>
    <row r="242" spans="2:16" x14ac:dyDescent="0.25">
      <c r="B242" s="104">
        <v>231</v>
      </c>
      <c r="C242" s="139"/>
      <c r="D242" s="54"/>
      <c r="E242" s="54"/>
      <c r="F242" s="54"/>
      <c r="G242" s="54"/>
      <c r="H242" s="2">
        <f t="shared" si="3"/>
        <v>0</v>
      </c>
      <c r="I242" s="15"/>
      <c r="J242" s="15"/>
      <c r="K242" s="16"/>
      <c r="N242" s="58"/>
      <c r="O242" s="58"/>
      <c r="P242" s="58"/>
    </row>
    <row r="243" spans="2:16" x14ac:dyDescent="0.25">
      <c r="B243" s="104">
        <v>232</v>
      </c>
      <c r="C243" s="139"/>
      <c r="D243" s="54"/>
      <c r="E243" s="54"/>
      <c r="F243" s="54"/>
      <c r="G243" s="54"/>
      <c r="H243" s="2">
        <f t="shared" si="3"/>
        <v>0</v>
      </c>
      <c r="I243" s="15"/>
      <c r="J243" s="15"/>
      <c r="K243" s="16"/>
      <c r="N243" s="58"/>
      <c r="O243" s="58"/>
      <c r="P243" s="58"/>
    </row>
    <row r="244" spans="2:16" x14ac:dyDescent="0.25">
      <c r="B244" s="104">
        <v>233</v>
      </c>
      <c r="C244" s="139"/>
      <c r="D244" s="54"/>
      <c r="E244" s="54"/>
      <c r="F244" s="54"/>
      <c r="G244" s="54"/>
      <c r="H244" s="2">
        <f t="shared" si="3"/>
        <v>0</v>
      </c>
      <c r="I244" s="15"/>
      <c r="J244" s="15"/>
      <c r="K244" s="16"/>
      <c r="N244" s="58"/>
      <c r="O244" s="58"/>
      <c r="P244" s="58"/>
    </row>
    <row r="245" spans="2:16" x14ac:dyDescent="0.25">
      <c r="B245" s="104">
        <v>234</v>
      </c>
      <c r="C245" s="139"/>
      <c r="D245" s="54"/>
      <c r="E245" s="54"/>
      <c r="F245" s="54"/>
      <c r="G245" s="54"/>
      <c r="H245" s="2">
        <f t="shared" si="3"/>
        <v>0</v>
      </c>
      <c r="I245" s="15"/>
      <c r="J245" s="15"/>
      <c r="K245" s="16"/>
      <c r="N245" s="58"/>
      <c r="O245" s="58"/>
      <c r="P245" s="58"/>
    </row>
    <row r="246" spans="2:16" x14ac:dyDescent="0.25">
      <c r="B246" s="104">
        <v>235</v>
      </c>
      <c r="C246" s="139"/>
      <c r="D246" s="54"/>
      <c r="E246" s="54"/>
      <c r="F246" s="54"/>
      <c r="G246" s="54"/>
      <c r="H246" s="2">
        <f t="shared" si="3"/>
        <v>0</v>
      </c>
      <c r="I246" s="15"/>
      <c r="J246" s="15"/>
      <c r="K246" s="16"/>
      <c r="N246" s="58"/>
      <c r="O246" s="58"/>
      <c r="P246" s="58"/>
    </row>
    <row r="247" spans="2:16" x14ac:dyDescent="0.25">
      <c r="B247" s="104">
        <v>236</v>
      </c>
      <c r="C247" s="139"/>
      <c r="D247" s="54"/>
      <c r="E247" s="54"/>
      <c r="F247" s="54"/>
      <c r="G247" s="54"/>
      <c r="H247" s="2">
        <f t="shared" si="3"/>
        <v>0</v>
      </c>
      <c r="I247" s="15"/>
      <c r="J247" s="15"/>
      <c r="K247" s="16"/>
      <c r="N247" s="58"/>
      <c r="O247" s="58"/>
      <c r="P247" s="58"/>
    </row>
    <row r="248" spans="2:16" x14ac:dyDescent="0.25">
      <c r="B248" s="104">
        <v>237</v>
      </c>
      <c r="C248" s="139"/>
      <c r="D248" s="54"/>
      <c r="E248" s="54"/>
      <c r="F248" s="54"/>
      <c r="G248" s="54"/>
      <c r="H248" s="2">
        <f t="shared" si="3"/>
        <v>0</v>
      </c>
      <c r="I248" s="15"/>
      <c r="J248" s="15"/>
      <c r="K248" s="16"/>
      <c r="N248" s="58"/>
      <c r="O248" s="58"/>
      <c r="P248" s="58"/>
    </row>
    <row r="249" spans="2:16" x14ac:dyDescent="0.25">
      <c r="B249" s="104">
        <v>238</v>
      </c>
      <c r="C249" s="139"/>
      <c r="D249" s="54"/>
      <c r="E249" s="54"/>
      <c r="F249" s="54"/>
      <c r="G249" s="54"/>
      <c r="H249" s="2">
        <f t="shared" si="3"/>
        <v>0</v>
      </c>
      <c r="I249" s="15"/>
      <c r="J249" s="15"/>
      <c r="K249" s="16"/>
      <c r="N249" s="58"/>
      <c r="O249" s="58"/>
      <c r="P249" s="58"/>
    </row>
    <row r="250" spans="2:16" x14ac:dyDescent="0.25">
      <c r="B250" s="104">
        <v>239</v>
      </c>
      <c r="C250" s="139"/>
      <c r="D250" s="54"/>
      <c r="E250" s="54"/>
      <c r="F250" s="54"/>
      <c r="G250" s="54"/>
      <c r="H250" s="2">
        <f t="shared" si="3"/>
        <v>0</v>
      </c>
      <c r="I250" s="15"/>
      <c r="J250" s="15"/>
      <c r="K250" s="16"/>
      <c r="N250" s="58"/>
      <c r="O250" s="58"/>
      <c r="P250" s="58"/>
    </row>
    <row r="251" spans="2:16" x14ac:dyDescent="0.25">
      <c r="B251" s="104">
        <v>240</v>
      </c>
      <c r="C251" s="139"/>
      <c r="D251" s="54"/>
      <c r="E251" s="54"/>
      <c r="F251" s="54"/>
      <c r="G251" s="54"/>
      <c r="H251" s="2">
        <f t="shared" si="3"/>
        <v>0</v>
      </c>
      <c r="I251" s="15"/>
      <c r="J251" s="15"/>
      <c r="K251" s="16"/>
      <c r="N251" s="58"/>
      <c r="O251" s="58"/>
      <c r="P251" s="58"/>
    </row>
    <row r="252" spans="2:16" x14ac:dyDescent="0.25">
      <c r="B252" s="104">
        <v>241</v>
      </c>
      <c r="C252" s="139"/>
      <c r="D252" s="54"/>
      <c r="E252" s="54"/>
      <c r="F252" s="54"/>
      <c r="G252" s="54"/>
      <c r="H252" s="2">
        <f t="shared" si="3"/>
        <v>0</v>
      </c>
      <c r="I252" s="15"/>
      <c r="J252" s="15"/>
      <c r="K252" s="16"/>
      <c r="N252" s="58"/>
      <c r="O252" s="58"/>
      <c r="P252" s="58"/>
    </row>
    <row r="253" spans="2:16" x14ac:dyDescent="0.25">
      <c r="B253" s="104">
        <v>242</v>
      </c>
      <c r="C253" s="139"/>
      <c r="D253" s="54"/>
      <c r="E253" s="54"/>
      <c r="F253" s="54"/>
      <c r="G253" s="54"/>
      <c r="H253" s="2">
        <f t="shared" si="3"/>
        <v>0</v>
      </c>
      <c r="I253" s="15"/>
      <c r="J253" s="15"/>
      <c r="K253" s="16"/>
      <c r="N253" s="58"/>
      <c r="O253" s="58"/>
      <c r="P253" s="58"/>
    </row>
    <row r="254" spans="2:16" x14ac:dyDescent="0.25">
      <c r="B254" s="104">
        <v>243</v>
      </c>
      <c r="C254" s="139"/>
      <c r="D254" s="54"/>
      <c r="E254" s="54"/>
      <c r="F254" s="54"/>
      <c r="G254" s="54"/>
      <c r="H254" s="2">
        <f t="shared" si="3"/>
        <v>0</v>
      </c>
      <c r="I254" s="15"/>
      <c r="J254" s="15"/>
      <c r="K254" s="16"/>
      <c r="N254" s="58"/>
      <c r="O254" s="58"/>
      <c r="P254" s="58"/>
    </row>
    <row r="255" spans="2:16" x14ac:dyDescent="0.25">
      <c r="B255" s="104">
        <v>244</v>
      </c>
      <c r="C255" s="139"/>
      <c r="D255" s="54"/>
      <c r="E255" s="54"/>
      <c r="F255" s="54"/>
      <c r="G255" s="54"/>
      <c r="H255" s="2">
        <f t="shared" si="3"/>
        <v>0</v>
      </c>
      <c r="I255" s="15"/>
      <c r="J255" s="15"/>
      <c r="K255" s="16"/>
      <c r="N255" s="58"/>
      <c r="O255" s="58"/>
      <c r="P255" s="58"/>
    </row>
    <row r="256" spans="2:16" x14ac:dyDescent="0.25">
      <c r="B256" s="104">
        <v>245</v>
      </c>
      <c r="C256" s="139"/>
      <c r="D256" s="54"/>
      <c r="E256" s="54"/>
      <c r="F256" s="54"/>
      <c r="G256" s="54"/>
      <c r="H256" s="2">
        <f t="shared" si="3"/>
        <v>0</v>
      </c>
      <c r="I256" s="15"/>
      <c r="J256" s="15"/>
      <c r="K256" s="16"/>
      <c r="N256" s="58"/>
      <c r="O256" s="58"/>
      <c r="P256" s="58"/>
    </row>
    <row r="257" spans="2:16" x14ac:dyDescent="0.25">
      <c r="B257" s="104">
        <v>246</v>
      </c>
      <c r="C257" s="139"/>
      <c r="D257" s="54"/>
      <c r="E257" s="54"/>
      <c r="F257" s="54"/>
      <c r="G257" s="54"/>
      <c r="H257" s="2">
        <f t="shared" si="3"/>
        <v>0</v>
      </c>
      <c r="I257" s="15"/>
      <c r="J257" s="15"/>
      <c r="K257" s="16"/>
      <c r="N257" s="58"/>
      <c r="O257" s="58"/>
      <c r="P257" s="58"/>
    </row>
    <row r="258" spans="2:16" x14ac:dyDescent="0.25">
      <c r="B258" s="104">
        <v>247</v>
      </c>
      <c r="C258" s="139"/>
      <c r="D258" s="54"/>
      <c r="E258" s="54"/>
      <c r="F258" s="54"/>
      <c r="G258" s="54"/>
      <c r="H258" s="2">
        <f t="shared" si="3"/>
        <v>0</v>
      </c>
      <c r="I258" s="15"/>
      <c r="J258" s="15"/>
      <c r="K258" s="16"/>
      <c r="N258" s="58"/>
      <c r="O258" s="58"/>
      <c r="P258" s="58"/>
    </row>
    <row r="259" spans="2:16" x14ac:dyDescent="0.25">
      <c r="B259" s="104">
        <v>248</v>
      </c>
      <c r="C259" s="139"/>
      <c r="D259" s="54"/>
      <c r="E259" s="54"/>
      <c r="F259" s="54"/>
      <c r="G259" s="54"/>
      <c r="H259" s="2">
        <f t="shared" si="3"/>
        <v>0</v>
      </c>
      <c r="I259" s="15"/>
      <c r="J259" s="15"/>
      <c r="K259" s="16"/>
      <c r="N259" s="58"/>
      <c r="O259" s="58"/>
      <c r="P259" s="58"/>
    </row>
    <row r="260" spans="2:16" x14ac:dyDescent="0.25">
      <c r="B260" s="104">
        <v>249</v>
      </c>
      <c r="C260" s="139"/>
      <c r="D260" s="54"/>
      <c r="E260" s="54"/>
      <c r="F260" s="54"/>
      <c r="G260" s="54"/>
      <c r="H260" s="2">
        <f t="shared" si="3"/>
        <v>0</v>
      </c>
      <c r="I260" s="15"/>
      <c r="J260" s="15"/>
      <c r="K260" s="16"/>
      <c r="N260" s="58"/>
      <c r="O260" s="58"/>
      <c r="P260" s="58"/>
    </row>
    <row r="261" spans="2:16" x14ac:dyDescent="0.25">
      <c r="B261" s="104">
        <v>250</v>
      </c>
      <c r="C261" s="139"/>
      <c r="D261" s="54"/>
      <c r="E261" s="54"/>
      <c r="F261" s="54"/>
      <c r="G261" s="54"/>
      <c r="H261" s="2">
        <f t="shared" si="3"/>
        <v>0</v>
      </c>
      <c r="I261" s="15"/>
      <c r="J261" s="15"/>
      <c r="K261" s="16"/>
      <c r="N261" s="58"/>
      <c r="O261" s="58"/>
      <c r="P261" s="58"/>
    </row>
    <row r="262" spans="2:16" x14ac:dyDescent="0.25">
      <c r="B262" s="104">
        <v>251</v>
      </c>
      <c r="C262" s="139"/>
      <c r="D262" s="54"/>
      <c r="E262" s="54"/>
      <c r="F262" s="54"/>
      <c r="G262" s="54"/>
      <c r="H262" s="2">
        <f t="shared" si="3"/>
        <v>0</v>
      </c>
      <c r="I262" s="15"/>
      <c r="J262" s="15"/>
      <c r="K262" s="16"/>
      <c r="N262" s="58"/>
      <c r="O262" s="58"/>
      <c r="P262" s="58"/>
    </row>
    <row r="263" spans="2:16" x14ac:dyDescent="0.25">
      <c r="B263" s="104">
        <v>252</v>
      </c>
      <c r="C263" s="139"/>
      <c r="D263" s="54"/>
      <c r="E263" s="54"/>
      <c r="F263" s="54"/>
      <c r="G263" s="54"/>
      <c r="H263" s="2">
        <f t="shared" si="3"/>
        <v>0</v>
      </c>
      <c r="I263" s="15"/>
      <c r="J263" s="15"/>
      <c r="K263" s="16"/>
      <c r="N263" s="58"/>
      <c r="O263" s="58"/>
      <c r="P263" s="58"/>
    </row>
    <row r="264" spans="2:16" x14ac:dyDescent="0.25">
      <c r="B264" s="104">
        <v>253</v>
      </c>
      <c r="C264" s="139"/>
      <c r="D264" s="54"/>
      <c r="E264" s="54"/>
      <c r="F264" s="54"/>
      <c r="G264" s="54"/>
      <c r="H264" s="2">
        <f t="shared" si="3"/>
        <v>0</v>
      </c>
      <c r="I264" s="15"/>
      <c r="J264" s="15"/>
      <c r="K264" s="16"/>
      <c r="N264" s="58"/>
      <c r="O264" s="58"/>
      <c r="P264" s="58"/>
    </row>
    <row r="265" spans="2:16" x14ac:dyDescent="0.25">
      <c r="B265" s="104">
        <v>254</v>
      </c>
      <c r="C265" s="139"/>
      <c r="D265" s="54"/>
      <c r="E265" s="54"/>
      <c r="F265" s="54"/>
      <c r="G265" s="54"/>
      <c r="H265" s="2">
        <f t="shared" si="3"/>
        <v>0</v>
      </c>
      <c r="I265" s="15"/>
      <c r="J265" s="15"/>
      <c r="K265" s="16"/>
      <c r="N265" s="58"/>
      <c r="O265" s="58"/>
      <c r="P265" s="58"/>
    </row>
    <row r="266" spans="2:16" x14ac:dyDescent="0.25">
      <c r="B266" s="104">
        <v>255</v>
      </c>
      <c r="C266" s="139"/>
      <c r="D266" s="54"/>
      <c r="E266" s="54"/>
      <c r="F266" s="54"/>
      <c r="G266" s="54"/>
      <c r="H266" s="2">
        <f t="shared" si="3"/>
        <v>0</v>
      </c>
      <c r="I266" s="15"/>
      <c r="J266" s="15"/>
      <c r="K266" s="16"/>
      <c r="N266" s="58"/>
      <c r="O266" s="58"/>
      <c r="P266" s="58"/>
    </row>
    <row r="267" spans="2:16" x14ac:dyDescent="0.25">
      <c r="B267" s="104">
        <v>256</v>
      </c>
      <c r="C267" s="139"/>
      <c r="D267" s="54"/>
      <c r="E267" s="54"/>
      <c r="F267" s="54"/>
      <c r="G267" s="54"/>
      <c r="H267" s="2">
        <f t="shared" si="3"/>
        <v>0</v>
      </c>
      <c r="I267" s="15"/>
      <c r="J267" s="15"/>
      <c r="K267" s="16"/>
      <c r="N267" s="58"/>
      <c r="O267" s="58"/>
      <c r="P267" s="58"/>
    </row>
    <row r="268" spans="2:16" x14ac:dyDescent="0.25">
      <c r="B268" s="104">
        <v>257</v>
      </c>
      <c r="C268" s="139"/>
      <c r="D268" s="54"/>
      <c r="E268" s="54"/>
      <c r="F268" s="54"/>
      <c r="G268" s="54"/>
      <c r="H268" s="2">
        <f t="shared" si="3"/>
        <v>0</v>
      </c>
      <c r="I268" s="15"/>
      <c r="J268" s="15"/>
      <c r="K268" s="16"/>
      <c r="N268" s="58"/>
      <c r="O268" s="58"/>
      <c r="P268" s="58"/>
    </row>
    <row r="269" spans="2:16" x14ac:dyDescent="0.25">
      <c r="B269" s="104">
        <v>258</v>
      </c>
      <c r="C269" s="139"/>
      <c r="D269" s="54"/>
      <c r="E269" s="54"/>
      <c r="F269" s="54"/>
      <c r="G269" s="54"/>
      <c r="H269" s="2">
        <f t="shared" ref="H269:H332" si="4">IF(AND(C269&lt;&gt;"",D269&lt;&gt;"",E269&lt;&gt;"",F269&lt;&gt;"",F269&lt;&gt;" ",G269&lt;&gt;" "),F269*10+G269,0)</f>
        <v>0</v>
      </c>
      <c r="I269" s="15"/>
      <c r="J269" s="15"/>
      <c r="K269" s="16"/>
      <c r="N269" s="58"/>
      <c r="O269" s="58"/>
      <c r="P269" s="58"/>
    </row>
    <row r="270" spans="2:16" x14ac:dyDescent="0.25">
      <c r="B270" s="104">
        <v>259</v>
      </c>
      <c r="C270" s="139"/>
      <c r="D270" s="54"/>
      <c r="E270" s="54"/>
      <c r="F270" s="54"/>
      <c r="G270" s="54"/>
      <c r="H270" s="2">
        <f t="shared" si="4"/>
        <v>0</v>
      </c>
      <c r="I270" s="15"/>
      <c r="J270" s="15"/>
      <c r="K270" s="16"/>
      <c r="N270" s="58"/>
      <c r="O270" s="58"/>
      <c r="P270" s="58"/>
    </row>
    <row r="271" spans="2:16" x14ac:dyDescent="0.25">
      <c r="B271" s="104">
        <v>260</v>
      </c>
      <c r="C271" s="139"/>
      <c r="D271" s="54"/>
      <c r="E271" s="54"/>
      <c r="F271" s="54"/>
      <c r="G271" s="54"/>
      <c r="H271" s="2">
        <f t="shared" si="4"/>
        <v>0</v>
      </c>
      <c r="I271" s="15"/>
      <c r="J271" s="15"/>
      <c r="K271" s="16"/>
      <c r="N271" s="58"/>
      <c r="O271" s="58"/>
      <c r="P271" s="58"/>
    </row>
    <row r="272" spans="2:16" x14ac:dyDescent="0.25">
      <c r="B272" s="104">
        <v>261</v>
      </c>
      <c r="C272" s="139"/>
      <c r="D272" s="54"/>
      <c r="E272" s="54"/>
      <c r="F272" s="54"/>
      <c r="G272" s="54"/>
      <c r="H272" s="2">
        <f t="shared" si="4"/>
        <v>0</v>
      </c>
      <c r="I272" s="15"/>
      <c r="J272" s="15"/>
      <c r="K272" s="16"/>
      <c r="N272" s="58"/>
      <c r="O272" s="58"/>
      <c r="P272" s="58"/>
    </row>
    <row r="273" spans="2:16" x14ac:dyDescent="0.25">
      <c r="B273" s="104">
        <v>262</v>
      </c>
      <c r="C273" s="139"/>
      <c r="D273" s="54"/>
      <c r="E273" s="54"/>
      <c r="F273" s="54"/>
      <c r="G273" s="54"/>
      <c r="H273" s="2">
        <f t="shared" si="4"/>
        <v>0</v>
      </c>
      <c r="I273" s="15"/>
      <c r="J273" s="15"/>
      <c r="K273" s="16"/>
      <c r="N273" s="58"/>
      <c r="O273" s="58"/>
      <c r="P273" s="58"/>
    </row>
    <row r="274" spans="2:16" x14ac:dyDescent="0.25">
      <c r="B274" s="104">
        <v>263</v>
      </c>
      <c r="C274" s="139"/>
      <c r="D274" s="54"/>
      <c r="E274" s="54"/>
      <c r="F274" s="54"/>
      <c r="G274" s="54"/>
      <c r="H274" s="2">
        <f t="shared" si="4"/>
        <v>0</v>
      </c>
      <c r="I274" s="15"/>
      <c r="J274" s="15"/>
      <c r="K274" s="16"/>
      <c r="N274" s="58"/>
      <c r="O274" s="58"/>
      <c r="P274" s="58"/>
    </row>
    <row r="275" spans="2:16" x14ac:dyDescent="0.25">
      <c r="B275" s="104">
        <v>264</v>
      </c>
      <c r="C275" s="139"/>
      <c r="D275" s="54"/>
      <c r="E275" s="54"/>
      <c r="F275" s="54"/>
      <c r="G275" s="54"/>
      <c r="H275" s="2">
        <f t="shared" si="4"/>
        <v>0</v>
      </c>
      <c r="I275" s="15"/>
      <c r="J275" s="15"/>
      <c r="K275" s="16"/>
      <c r="N275" s="58"/>
      <c r="O275" s="58"/>
      <c r="P275" s="58"/>
    </row>
    <row r="276" spans="2:16" x14ac:dyDescent="0.25">
      <c r="B276" s="104">
        <v>265</v>
      </c>
      <c r="C276" s="139"/>
      <c r="D276" s="54"/>
      <c r="E276" s="54"/>
      <c r="F276" s="54"/>
      <c r="G276" s="54"/>
      <c r="H276" s="2">
        <f t="shared" si="4"/>
        <v>0</v>
      </c>
      <c r="I276" s="15"/>
      <c r="J276" s="15"/>
      <c r="K276" s="16"/>
      <c r="N276" s="58"/>
      <c r="O276" s="58"/>
      <c r="P276" s="58"/>
    </row>
    <row r="277" spans="2:16" x14ac:dyDescent="0.25">
      <c r="B277" s="104">
        <v>266</v>
      </c>
      <c r="C277" s="139"/>
      <c r="D277" s="54"/>
      <c r="E277" s="54"/>
      <c r="F277" s="54"/>
      <c r="G277" s="54"/>
      <c r="H277" s="2">
        <f t="shared" si="4"/>
        <v>0</v>
      </c>
      <c r="I277" s="15"/>
      <c r="J277" s="15"/>
      <c r="K277" s="16"/>
      <c r="N277" s="58"/>
      <c r="O277" s="58"/>
      <c r="P277" s="58"/>
    </row>
    <row r="278" spans="2:16" x14ac:dyDescent="0.25">
      <c r="B278" s="104">
        <v>267</v>
      </c>
      <c r="C278" s="139"/>
      <c r="D278" s="54"/>
      <c r="E278" s="54"/>
      <c r="F278" s="54"/>
      <c r="G278" s="54"/>
      <c r="H278" s="2">
        <f t="shared" si="4"/>
        <v>0</v>
      </c>
      <c r="I278" s="15"/>
      <c r="J278" s="15"/>
      <c r="K278" s="16"/>
      <c r="N278" s="58"/>
      <c r="O278" s="58"/>
      <c r="P278" s="58"/>
    </row>
    <row r="279" spans="2:16" x14ac:dyDescent="0.25">
      <c r="B279" s="104">
        <v>268</v>
      </c>
      <c r="C279" s="139"/>
      <c r="D279" s="54"/>
      <c r="E279" s="54"/>
      <c r="F279" s="54"/>
      <c r="G279" s="54"/>
      <c r="H279" s="2">
        <f t="shared" si="4"/>
        <v>0</v>
      </c>
      <c r="I279" s="15"/>
      <c r="J279" s="15"/>
      <c r="K279" s="16"/>
      <c r="N279" s="58"/>
      <c r="O279" s="58"/>
      <c r="P279" s="58"/>
    </row>
    <row r="280" spans="2:16" x14ac:dyDescent="0.25">
      <c r="B280" s="104">
        <v>269</v>
      </c>
      <c r="C280" s="139"/>
      <c r="D280" s="54"/>
      <c r="E280" s="54"/>
      <c r="F280" s="54"/>
      <c r="G280" s="54"/>
      <c r="H280" s="2">
        <f t="shared" si="4"/>
        <v>0</v>
      </c>
      <c r="I280" s="15"/>
      <c r="J280" s="15"/>
      <c r="K280" s="16"/>
      <c r="N280" s="58"/>
      <c r="O280" s="58"/>
      <c r="P280" s="58"/>
    </row>
    <row r="281" spans="2:16" x14ac:dyDescent="0.25">
      <c r="B281" s="104">
        <v>270</v>
      </c>
      <c r="C281" s="139"/>
      <c r="D281" s="54"/>
      <c r="E281" s="54"/>
      <c r="F281" s="54"/>
      <c r="G281" s="54"/>
      <c r="H281" s="2">
        <f t="shared" si="4"/>
        <v>0</v>
      </c>
      <c r="I281" s="15"/>
      <c r="J281" s="15"/>
      <c r="K281" s="16"/>
      <c r="N281" s="58"/>
      <c r="O281" s="58"/>
      <c r="P281" s="58"/>
    </row>
    <row r="282" spans="2:16" x14ac:dyDescent="0.25">
      <c r="B282" s="104">
        <v>271</v>
      </c>
      <c r="C282" s="139"/>
      <c r="D282" s="54"/>
      <c r="E282" s="54"/>
      <c r="F282" s="54"/>
      <c r="G282" s="54"/>
      <c r="H282" s="2">
        <f t="shared" si="4"/>
        <v>0</v>
      </c>
      <c r="I282" s="15"/>
      <c r="J282" s="15"/>
      <c r="K282" s="16"/>
      <c r="N282" s="58"/>
      <c r="O282" s="58"/>
      <c r="P282" s="58"/>
    </row>
    <row r="283" spans="2:16" x14ac:dyDescent="0.25">
      <c r="B283" s="104">
        <v>272</v>
      </c>
      <c r="C283" s="139"/>
      <c r="D283" s="54"/>
      <c r="E283" s="54"/>
      <c r="F283" s="54"/>
      <c r="G283" s="54"/>
      <c r="H283" s="2">
        <f t="shared" si="4"/>
        <v>0</v>
      </c>
      <c r="I283" s="15"/>
      <c r="J283" s="15"/>
      <c r="K283" s="16"/>
      <c r="N283" s="58"/>
      <c r="O283" s="58"/>
      <c r="P283" s="58"/>
    </row>
    <row r="284" spans="2:16" x14ac:dyDescent="0.25">
      <c r="B284" s="104">
        <v>273</v>
      </c>
      <c r="C284" s="139"/>
      <c r="D284" s="54"/>
      <c r="E284" s="54"/>
      <c r="F284" s="54"/>
      <c r="G284" s="54"/>
      <c r="H284" s="2">
        <f t="shared" si="4"/>
        <v>0</v>
      </c>
      <c r="I284" s="15"/>
      <c r="J284" s="15"/>
      <c r="K284" s="16"/>
      <c r="N284" s="58"/>
      <c r="O284" s="58"/>
      <c r="P284" s="58"/>
    </row>
    <row r="285" spans="2:16" x14ac:dyDescent="0.25">
      <c r="B285" s="104">
        <v>274</v>
      </c>
      <c r="C285" s="139"/>
      <c r="D285" s="54"/>
      <c r="E285" s="54"/>
      <c r="F285" s="54"/>
      <c r="G285" s="54"/>
      <c r="H285" s="2">
        <f t="shared" si="4"/>
        <v>0</v>
      </c>
      <c r="I285" s="15"/>
      <c r="J285" s="15"/>
      <c r="K285" s="16"/>
      <c r="N285" s="58"/>
      <c r="O285" s="58"/>
      <c r="P285" s="58"/>
    </row>
    <row r="286" spans="2:16" x14ac:dyDescent="0.25">
      <c r="B286" s="104">
        <v>275</v>
      </c>
      <c r="C286" s="139"/>
      <c r="D286" s="54"/>
      <c r="E286" s="54"/>
      <c r="F286" s="54"/>
      <c r="G286" s="54"/>
      <c r="H286" s="2">
        <f t="shared" si="4"/>
        <v>0</v>
      </c>
      <c r="I286" s="15"/>
      <c r="J286" s="15"/>
      <c r="K286" s="16"/>
      <c r="N286" s="58"/>
      <c r="O286" s="58"/>
      <c r="P286" s="58"/>
    </row>
    <row r="287" spans="2:16" x14ac:dyDescent="0.25">
      <c r="B287" s="104">
        <v>276</v>
      </c>
      <c r="C287" s="139"/>
      <c r="D287" s="54"/>
      <c r="E287" s="54"/>
      <c r="F287" s="54"/>
      <c r="G287" s="54"/>
      <c r="H287" s="2">
        <f t="shared" si="4"/>
        <v>0</v>
      </c>
      <c r="I287" s="15"/>
      <c r="J287" s="15"/>
      <c r="K287" s="16"/>
      <c r="N287" s="58"/>
      <c r="O287" s="58"/>
      <c r="P287" s="58"/>
    </row>
    <row r="288" spans="2:16" x14ac:dyDescent="0.25">
      <c r="B288" s="104">
        <v>277</v>
      </c>
      <c r="C288" s="139"/>
      <c r="D288" s="54"/>
      <c r="E288" s="54"/>
      <c r="F288" s="54"/>
      <c r="G288" s="54"/>
      <c r="H288" s="2">
        <f t="shared" si="4"/>
        <v>0</v>
      </c>
      <c r="I288" s="15"/>
      <c r="J288" s="15"/>
      <c r="K288" s="16"/>
      <c r="N288" s="58"/>
      <c r="O288" s="58"/>
      <c r="P288" s="58"/>
    </row>
    <row r="289" spans="2:16" x14ac:dyDescent="0.25">
      <c r="B289" s="104">
        <v>278</v>
      </c>
      <c r="C289" s="139"/>
      <c r="D289" s="54"/>
      <c r="E289" s="54"/>
      <c r="F289" s="54"/>
      <c r="G289" s="54"/>
      <c r="H289" s="2">
        <f t="shared" si="4"/>
        <v>0</v>
      </c>
      <c r="I289" s="15"/>
      <c r="J289" s="15"/>
      <c r="K289" s="16"/>
      <c r="N289" s="58"/>
      <c r="O289" s="58"/>
      <c r="P289" s="58"/>
    </row>
    <row r="290" spans="2:16" x14ac:dyDescent="0.25">
      <c r="B290" s="104">
        <v>279</v>
      </c>
      <c r="C290" s="139"/>
      <c r="D290" s="54"/>
      <c r="E290" s="54"/>
      <c r="F290" s="54"/>
      <c r="G290" s="54"/>
      <c r="H290" s="2">
        <f t="shared" si="4"/>
        <v>0</v>
      </c>
      <c r="I290" s="15"/>
      <c r="J290" s="15"/>
      <c r="K290" s="16"/>
      <c r="N290" s="58"/>
      <c r="O290" s="58"/>
      <c r="P290" s="58"/>
    </row>
    <row r="291" spans="2:16" x14ac:dyDescent="0.25">
      <c r="B291" s="104">
        <v>280</v>
      </c>
      <c r="C291" s="139"/>
      <c r="D291" s="54"/>
      <c r="E291" s="54"/>
      <c r="F291" s="54"/>
      <c r="G291" s="54"/>
      <c r="H291" s="2">
        <f t="shared" si="4"/>
        <v>0</v>
      </c>
      <c r="I291" s="15"/>
      <c r="J291" s="15"/>
      <c r="K291" s="16"/>
      <c r="N291" s="58"/>
      <c r="O291" s="58"/>
      <c r="P291" s="58"/>
    </row>
    <row r="292" spans="2:16" x14ac:dyDescent="0.25">
      <c r="B292" s="104">
        <v>281</v>
      </c>
      <c r="C292" s="139"/>
      <c r="D292" s="54"/>
      <c r="E292" s="54"/>
      <c r="F292" s="54"/>
      <c r="G292" s="54"/>
      <c r="H292" s="2">
        <f t="shared" si="4"/>
        <v>0</v>
      </c>
      <c r="I292" s="15"/>
      <c r="J292" s="15"/>
      <c r="K292" s="16"/>
      <c r="N292" s="58"/>
      <c r="O292" s="58"/>
      <c r="P292" s="58"/>
    </row>
    <row r="293" spans="2:16" x14ac:dyDescent="0.25">
      <c r="B293" s="104">
        <v>282</v>
      </c>
      <c r="C293" s="139"/>
      <c r="D293" s="54"/>
      <c r="E293" s="54"/>
      <c r="F293" s="54"/>
      <c r="G293" s="54"/>
      <c r="H293" s="2">
        <f t="shared" si="4"/>
        <v>0</v>
      </c>
      <c r="I293" s="15"/>
      <c r="J293" s="15"/>
      <c r="K293" s="16"/>
      <c r="N293" s="58"/>
      <c r="O293" s="58"/>
      <c r="P293" s="58"/>
    </row>
    <row r="294" spans="2:16" x14ac:dyDescent="0.25">
      <c r="B294" s="104">
        <v>283</v>
      </c>
      <c r="C294" s="139"/>
      <c r="D294" s="54"/>
      <c r="E294" s="54"/>
      <c r="F294" s="54"/>
      <c r="G294" s="54"/>
      <c r="H294" s="2">
        <f t="shared" si="4"/>
        <v>0</v>
      </c>
      <c r="I294" s="15"/>
      <c r="J294" s="15"/>
      <c r="K294" s="16"/>
      <c r="N294" s="58"/>
      <c r="O294" s="58"/>
      <c r="P294" s="58"/>
    </row>
    <row r="295" spans="2:16" x14ac:dyDescent="0.25">
      <c r="B295" s="104">
        <v>284</v>
      </c>
      <c r="C295" s="139"/>
      <c r="D295" s="54"/>
      <c r="E295" s="54"/>
      <c r="F295" s="54"/>
      <c r="G295" s="54"/>
      <c r="H295" s="2">
        <f t="shared" si="4"/>
        <v>0</v>
      </c>
      <c r="I295" s="15"/>
      <c r="J295" s="15"/>
      <c r="K295" s="16"/>
      <c r="N295" s="58"/>
      <c r="O295" s="58"/>
      <c r="P295" s="58"/>
    </row>
    <row r="296" spans="2:16" x14ac:dyDescent="0.25">
      <c r="B296" s="104">
        <v>285</v>
      </c>
      <c r="C296" s="139"/>
      <c r="D296" s="54"/>
      <c r="E296" s="54"/>
      <c r="F296" s="54"/>
      <c r="G296" s="54"/>
      <c r="H296" s="2">
        <f t="shared" si="4"/>
        <v>0</v>
      </c>
      <c r="I296" s="15"/>
      <c r="J296" s="15"/>
      <c r="K296" s="16"/>
      <c r="N296" s="58"/>
      <c r="O296" s="58"/>
      <c r="P296" s="58"/>
    </row>
    <row r="297" spans="2:16" x14ac:dyDescent="0.25">
      <c r="B297" s="104">
        <v>286</v>
      </c>
      <c r="C297" s="139"/>
      <c r="D297" s="54"/>
      <c r="E297" s="54"/>
      <c r="F297" s="54"/>
      <c r="G297" s="54"/>
      <c r="H297" s="2">
        <f t="shared" si="4"/>
        <v>0</v>
      </c>
      <c r="I297" s="15"/>
      <c r="J297" s="15"/>
      <c r="K297" s="16"/>
      <c r="N297" s="58"/>
      <c r="O297" s="58"/>
      <c r="P297" s="58"/>
    </row>
    <row r="298" spans="2:16" x14ac:dyDescent="0.25">
      <c r="B298" s="104">
        <v>287</v>
      </c>
      <c r="C298" s="139"/>
      <c r="D298" s="54"/>
      <c r="E298" s="54"/>
      <c r="F298" s="54"/>
      <c r="G298" s="54"/>
      <c r="H298" s="2">
        <f t="shared" si="4"/>
        <v>0</v>
      </c>
      <c r="I298" s="15"/>
      <c r="J298" s="15"/>
      <c r="K298" s="16"/>
      <c r="N298" s="58"/>
      <c r="O298" s="58"/>
      <c r="P298" s="58"/>
    </row>
    <row r="299" spans="2:16" x14ac:dyDescent="0.25">
      <c r="B299" s="104">
        <v>288</v>
      </c>
      <c r="C299" s="139"/>
      <c r="D299" s="54"/>
      <c r="E299" s="54"/>
      <c r="F299" s="54"/>
      <c r="G299" s="54"/>
      <c r="H299" s="2">
        <f t="shared" si="4"/>
        <v>0</v>
      </c>
      <c r="I299" s="15"/>
      <c r="J299" s="15"/>
      <c r="K299" s="16"/>
      <c r="N299" s="58"/>
      <c r="O299" s="58"/>
      <c r="P299" s="58"/>
    </row>
    <row r="300" spans="2:16" x14ac:dyDescent="0.25">
      <c r="B300" s="104">
        <v>289</v>
      </c>
      <c r="C300" s="139"/>
      <c r="D300" s="54"/>
      <c r="E300" s="54"/>
      <c r="F300" s="54"/>
      <c r="G300" s="54"/>
      <c r="H300" s="2">
        <f t="shared" si="4"/>
        <v>0</v>
      </c>
      <c r="I300" s="15"/>
      <c r="J300" s="15"/>
      <c r="K300" s="16"/>
      <c r="N300" s="58"/>
      <c r="O300" s="58"/>
      <c r="P300" s="58"/>
    </row>
    <row r="301" spans="2:16" x14ac:dyDescent="0.25">
      <c r="B301" s="104">
        <v>290</v>
      </c>
      <c r="C301" s="139"/>
      <c r="D301" s="54"/>
      <c r="E301" s="54"/>
      <c r="F301" s="54"/>
      <c r="G301" s="54"/>
      <c r="H301" s="2">
        <f t="shared" si="4"/>
        <v>0</v>
      </c>
      <c r="I301" s="15"/>
      <c r="J301" s="15"/>
      <c r="K301" s="16"/>
      <c r="N301" s="58"/>
      <c r="O301" s="58"/>
      <c r="P301" s="58"/>
    </row>
    <row r="302" spans="2:16" x14ac:dyDescent="0.25">
      <c r="B302" s="104">
        <v>291</v>
      </c>
      <c r="C302" s="139"/>
      <c r="D302" s="54"/>
      <c r="E302" s="54"/>
      <c r="F302" s="54"/>
      <c r="G302" s="54"/>
      <c r="H302" s="2">
        <f t="shared" si="4"/>
        <v>0</v>
      </c>
      <c r="I302" s="15"/>
      <c r="J302" s="15"/>
      <c r="K302" s="16"/>
      <c r="N302" s="58"/>
      <c r="O302" s="58"/>
      <c r="P302" s="58"/>
    </row>
    <row r="303" spans="2:16" x14ac:dyDescent="0.25">
      <c r="B303" s="104">
        <v>292</v>
      </c>
      <c r="C303" s="139"/>
      <c r="D303" s="54"/>
      <c r="E303" s="54"/>
      <c r="F303" s="54"/>
      <c r="G303" s="54"/>
      <c r="H303" s="2">
        <f t="shared" si="4"/>
        <v>0</v>
      </c>
      <c r="I303" s="15"/>
      <c r="J303" s="15"/>
      <c r="K303" s="16"/>
      <c r="N303" s="58"/>
      <c r="O303" s="58"/>
      <c r="P303" s="58"/>
    </row>
    <row r="304" spans="2:16" x14ac:dyDescent="0.25">
      <c r="B304" s="104">
        <v>293</v>
      </c>
      <c r="C304" s="139"/>
      <c r="D304" s="54"/>
      <c r="E304" s="54"/>
      <c r="F304" s="54"/>
      <c r="G304" s="54"/>
      <c r="H304" s="2">
        <f t="shared" si="4"/>
        <v>0</v>
      </c>
      <c r="I304" s="15"/>
      <c r="J304" s="15"/>
      <c r="K304" s="16"/>
      <c r="N304" s="58"/>
      <c r="O304" s="58"/>
      <c r="P304" s="58"/>
    </row>
    <row r="305" spans="2:16" x14ac:dyDescent="0.25">
      <c r="B305" s="104">
        <v>294</v>
      </c>
      <c r="C305" s="139"/>
      <c r="D305" s="54"/>
      <c r="E305" s="54"/>
      <c r="F305" s="54"/>
      <c r="G305" s="54"/>
      <c r="H305" s="2">
        <f t="shared" si="4"/>
        <v>0</v>
      </c>
      <c r="I305" s="15"/>
      <c r="J305" s="15"/>
      <c r="K305" s="16"/>
      <c r="N305" s="58"/>
      <c r="O305" s="58"/>
      <c r="P305" s="58"/>
    </row>
    <row r="306" spans="2:16" x14ac:dyDescent="0.25">
      <c r="B306" s="104">
        <v>295</v>
      </c>
      <c r="C306" s="139"/>
      <c r="D306" s="54"/>
      <c r="E306" s="54"/>
      <c r="F306" s="54"/>
      <c r="G306" s="54"/>
      <c r="H306" s="2">
        <f t="shared" si="4"/>
        <v>0</v>
      </c>
      <c r="I306" s="15"/>
      <c r="J306" s="15"/>
      <c r="K306" s="16"/>
      <c r="N306" s="58"/>
      <c r="O306" s="58"/>
      <c r="P306" s="58"/>
    </row>
    <row r="307" spans="2:16" x14ac:dyDescent="0.25">
      <c r="B307" s="104">
        <v>296</v>
      </c>
      <c r="C307" s="139"/>
      <c r="D307" s="54"/>
      <c r="E307" s="54"/>
      <c r="F307" s="54"/>
      <c r="G307" s="54"/>
      <c r="H307" s="2">
        <f t="shared" si="4"/>
        <v>0</v>
      </c>
      <c r="I307" s="15"/>
      <c r="J307" s="15"/>
      <c r="K307" s="16"/>
      <c r="N307" s="58"/>
      <c r="O307" s="58"/>
      <c r="P307" s="58"/>
    </row>
    <row r="308" spans="2:16" x14ac:dyDescent="0.25">
      <c r="B308" s="104">
        <v>297</v>
      </c>
      <c r="C308" s="139"/>
      <c r="D308" s="54"/>
      <c r="E308" s="54"/>
      <c r="F308" s="54"/>
      <c r="G308" s="54"/>
      <c r="H308" s="2">
        <f t="shared" si="4"/>
        <v>0</v>
      </c>
      <c r="I308" s="15"/>
      <c r="J308" s="15"/>
      <c r="K308" s="16"/>
      <c r="N308" s="58"/>
      <c r="O308" s="58"/>
      <c r="P308" s="58"/>
    </row>
    <row r="309" spans="2:16" x14ac:dyDescent="0.25">
      <c r="B309" s="104">
        <v>298</v>
      </c>
      <c r="C309" s="139"/>
      <c r="D309" s="54"/>
      <c r="E309" s="54"/>
      <c r="F309" s="54"/>
      <c r="G309" s="54"/>
      <c r="H309" s="2">
        <f t="shared" si="4"/>
        <v>0</v>
      </c>
      <c r="I309" s="15"/>
      <c r="J309" s="15"/>
      <c r="K309" s="16"/>
      <c r="N309" s="58"/>
      <c r="O309" s="58"/>
      <c r="P309" s="58"/>
    </row>
    <row r="310" spans="2:16" x14ac:dyDescent="0.25">
      <c r="B310" s="104">
        <v>299</v>
      </c>
      <c r="C310" s="139"/>
      <c r="D310" s="54"/>
      <c r="E310" s="54"/>
      <c r="F310" s="54"/>
      <c r="G310" s="54"/>
      <c r="H310" s="2">
        <f t="shared" si="4"/>
        <v>0</v>
      </c>
      <c r="I310" s="15"/>
      <c r="J310" s="15"/>
      <c r="K310" s="16"/>
      <c r="N310" s="58"/>
      <c r="O310" s="58"/>
      <c r="P310" s="58"/>
    </row>
    <row r="311" spans="2:16" x14ac:dyDescent="0.25">
      <c r="B311" s="104">
        <v>300</v>
      </c>
      <c r="C311" s="139"/>
      <c r="D311" s="54"/>
      <c r="E311" s="54"/>
      <c r="F311" s="54"/>
      <c r="G311" s="54"/>
      <c r="H311" s="2">
        <f t="shared" si="4"/>
        <v>0</v>
      </c>
      <c r="I311" s="15"/>
      <c r="J311" s="15"/>
      <c r="K311" s="16"/>
      <c r="N311" s="58"/>
      <c r="O311" s="58"/>
      <c r="P311" s="58"/>
    </row>
    <row r="312" spans="2:16" x14ac:dyDescent="0.25">
      <c r="B312" s="104">
        <v>301</v>
      </c>
      <c r="C312" s="139"/>
      <c r="D312" s="54"/>
      <c r="E312" s="54"/>
      <c r="F312" s="54"/>
      <c r="G312" s="54"/>
      <c r="H312" s="2">
        <f t="shared" si="4"/>
        <v>0</v>
      </c>
      <c r="I312" s="15"/>
      <c r="J312" s="15"/>
      <c r="K312" s="16"/>
      <c r="N312" s="58"/>
      <c r="O312" s="58"/>
      <c r="P312" s="58"/>
    </row>
    <row r="313" spans="2:16" x14ac:dyDescent="0.25">
      <c r="B313" s="104">
        <v>302</v>
      </c>
      <c r="C313" s="139"/>
      <c r="D313" s="54"/>
      <c r="E313" s="54"/>
      <c r="F313" s="54"/>
      <c r="G313" s="54"/>
      <c r="H313" s="2">
        <f t="shared" si="4"/>
        <v>0</v>
      </c>
      <c r="I313" s="15"/>
      <c r="J313" s="15"/>
      <c r="K313" s="16"/>
      <c r="N313" s="58"/>
      <c r="O313" s="58"/>
      <c r="P313" s="58"/>
    </row>
    <row r="314" spans="2:16" x14ac:dyDescent="0.25">
      <c r="B314" s="104">
        <v>303</v>
      </c>
      <c r="C314" s="139"/>
      <c r="D314" s="54"/>
      <c r="E314" s="54"/>
      <c r="F314" s="54"/>
      <c r="G314" s="54"/>
      <c r="H314" s="2">
        <f t="shared" si="4"/>
        <v>0</v>
      </c>
      <c r="I314" s="15"/>
      <c r="J314" s="15"/>
      <c r="K314" s="16"/>
      <c r="N314" s="58"/>
      <c r="O314" s="58"/>
      <c r="P314" s="58"/>
    </row>
    <row r="315" spans="2:16" x14ac:dyDescent="0.25">
      <c r="B315" s="104">
        <v>304</v>
      </c>
      <c r="C315" s="139"/>
      <c r="D315" s="54"/>
      <c r="E315" s="54"/>
      <c r="F315" s="54"/>
      <c r="G315" s="54"/>
      <c r="H315" s="2">
        <f t="shared" si="4"/>
        <v>0</v>
      </c>
      <c r="I315" s="15"/>
      <c r="J315" s="15"/>
      <c r="K315" s="16"/>
      <c r="N315" s="58"/>
      <c r="O315" s="58"/>
      <c r="P315" s="58"/>
    </row>
    <row r="316" spans="2:16" x14ac:dyDescent="0.25">
      <c r="B316" s="104">
        <v>305</v>
      </c>
      <c r="C316" s="139"/>
      <c r="D316" s="54"/>
      <c r="E316" s="54"/>
      <c r="F316" s="54"/>
      <c r="G316" s="54"/>
      <c r="H316" s="2">
        <f t="shared" si="4"/>
        <v>0</v>
      </c>
      <c r="I316" s="15"/>
      <c r="J316" s="15"/>
      <c r="K316" s="16"/>
      <c r="N316" s="58"/>
      <c r="O316" s="58"/>
      <c r="P316" s="58"/>
    </row>
    <row r="317" spans="2:16" x14ac:dyDescent="0.25">
      <c r="B317" s="104">
        <v>306</v>
      </c>
      <c r="C317" s="139"/>
      <c r="D317" s="54"/>
      <c r="E317" s="54"/>
      <c r="F317" s="54"/>
      <c r="G317" s="54"/>
      <c r="H317" s="2">
        <f t="shared" si="4"/>
        <v>0</v>
      </c>
      <c r="I317" s="15"/>
      <c r="J317" s="15"/>
      <c r="K317" s="16"/>
      <c r="N317" s="58"/>
      <c r="O317" s="58"/>
      <c r="P317" s="58"/>
    </row>
    <row r="318" spans="2:16" x14ac:dyDescent="0.25">
      <c r="B318" s="104">
        <v>307</v>
      </c>
      <c r="C318" s="139"/>
      <c r="D318" s="54"/>
      <c r="E318" s="54"/>
      <c r="F318" s="54"/>
      <c r="G318" s="54"/>
      <c r="H318" s="2">
        <f t="shared" si="4"/>
        <v>0</v>
      </c>
      <c r="I318" s="15"/>
      <c r="J318" s="15"/>
      <c r="K318" s="16"/>
      <c r="N318" s="58"/>
      <c r="O318" s="58"/>
      <c r="P318" s="58"/>
    </row>
    <row r="319" spans="2:16" x14ac:dyDescent="0.25">
      <c r="B319" s="104">
        <v>308</v>
      </c>
      <c r="C319" s="139"/>
      <c r="D319" s="54"/>
      <c r="E319" s="54"/>
      <c r="F319" s="54"/>
      <c r="G319" s="54"/>
      <c r="H319" s="2">
        <f t="shared" si="4"/>
        <v>0</v>
      </c>
      <c r="I319" s="15"/>
      <c r="J319" s="15"/>
      <c r="K319" s="16"/>
      <c r="N319" s="58"/>
      <c r="O319" s="58"/>
      <c r="P319" s="58"/>
    </row>
    <row r="320" spans="2:16" x14ac:dyDescent="0.25">
      <c r="B320" s="104">
        <v>309</v>
      </c>
      <c r="C320" s="139"/>
      <c r="D320" s="54"/>
      <c r="E320" s="54"/>
      <c r="F320" s="54"/>
      <c r="G320" s="54"/>
      <c r="H320" s="2">
        <f t="shared" si="4"/>
        <v>0</v>
      </c>
      <c r="I320" s="15"/>
      <c r="J320" s="15"/>
      <c r="K320" s="16"/>
      <c r="N320" s="58"/>
      <c r="O320" s="58"/>
      <c r="P320" s="58"/>
    </row>
    <row r="321" spans="2:16" x14ac:dyDescent="0.25">
      <c r="B321" s="104">
        <v>310</v>
      </c>
      <c r="C321" s="139"/>
      <c r="D321" s="54"/>
      <c r="E321" s="54"/>
      <c r="F321" s="54"/>
      <c r="G321" s="54"/>
      <c r="H321" s="2">
        <f t="shared" si="4"/>
        <v>0</v>
      </c>
      <c r="I321" s="15"/>
      <c r="J321" s="15"/>
      <c r="K321" s="16"/>
      <c r="N321" s="58"/>
      <c r="O321" s="58"/>
      <c r="P321" s="58"/>
    </row>
    <row r="322" spans="2:16" x14ac:dyDescent="0.25">
      <c r="B322" s="104">
        <v>311</v>
      </c>
      <c r="C322" s="139"/>
      <c r="D322" s="54"/>
      <c r="E322" s="54"/>
      <c r="F322" s="54"/>
      <c r="G322" s="54"/>
      <c r="H322" s="2">
        <f t="shared" si="4"/>
        <v>0</v>
      </c>
      <c r="I322" s="15"/>
      <c r="J322" s="15"/>
      <c r="K322" s="16"/>
      <c r="N322" s="58"/>
      <c r="O322" s="58"/>
      <c r="P322" s="58"/>
    </row>
    <row r="323" spans="2:16" x14ac:dyDescent="0.25">
      <c r="B323" s="104">
        <v>312</v>
      </c>
      <c r="C323" s="139"/>
      <c r="D323" s="54"/>
      <c r="E323" s="54"/>
      <c r="F323" s="54"/>
      <c r="G323" s="54"/>
      <c r="H323" s="2">
        <f t="shared" si="4"/>
        <v>0</v>
      </c>
      <c r="I323" s="15"/>
      <c r="J323" s="15"/>
      <c r="K323" s="16"/>
      <c r="N323" s="58"/>
      <c r="O323" s="58"/>
      <c r="P323" s="58"/>
    </row>
    <row r="324" spans="2:16" x14ac:dyDescent="0.25">
      <c r="B324" s="104">
        <v>313</v>
      </c>
      <c r="C324" s="139"/>
      <c r="D324" s="54"/>
      <c r="E324" s="54"/>
      <c r="F324" s="54"/>
      <c r="G324" s="54"/>
      <c r="H324" s="2">
        <f t="shared" si="4"/>
        <v>0</v>
      </c>
      <c r="I324" s="15"/>
      <c r="J324" s="15"/>
      <c r="K324" s="16"/>
      <c r="N324" s="58"/>
      <c r="O324" s="58"/>
      <c r="P324" s="58"/>
    </row>
    <row r="325" spans="2:16" x14ac:dyDescent="0.25">
      <c r="B325" s="104">
        <v>314</v>
      </c>
      <c r="C325" s="139"/>
      <c r="D325" s="54"/>
      <c r="E325" s="54"/>
      <c r="F325" s="54"/>
      <c r="G325" s="54"/>
      <c r="H325" s="2">
        <f t="shared" si="4"/>
        <v>0</v>
      </c>
      <c r="I325" s="15"/>
      <c r="J325" s="15"/>
      <c r="K325" s="16"/>
      <c r="N325" s="58"/>
      <c r="O325" s="58"/>
      <c r="P325" s="58"/>
    </row>
    <row r="326" spans="2:16" x14ac:dyDescent="0.25">
      <c r="B326" s="104">
        <v>315</v>
      </c>
      <c r="C326" s="139"/>
      <c r="D326" s="54"/>
      <c r="E326" s="54"/>
      <c r="F326" s="54"/>
      <c r="G326" s="54"/>
      <c r="H326" s="2">
        <f t="shared" si="4"/>
        <v>0</v>
      </c>
      <c r="I326" s="15"/>
      <c r="J326" s="15"/>
      <c r="K326" s="16"/>
      <c r="N326" s="58"/>
      <c r="O326" s="58"/>
      <c r="P326" s="58"/>
    </row>
    <row r="327" spans="2:16" x14ac:dyDescent="0.25">
      <c r="B327" s="104">
        <v>316</v>
      </c>
      <c r="C327" s="139"/>
      <c r="D327" s="54"/>
      <c r="E327" s="54"/>
      <c r="F327" s="54"/>
      <c r="G327" s="54"/>
      <c r="H327" s="2">
        <f t="shared" si="4"/>
        <v>0</v>
      </c>
      <c r="I327" s="15"/>
      <c r="J327" s="15"/>
      <c r="K327" s="16"/>
      <c r="N327" s="58"/>
      <c r="O327" s="58"/>
      <c r="P327" s="58"/>
    </row>
    <row r="328" spans="2:16" x14ac:dyDescent="0.25">
      <c r="B328" s="104">
        <v>317</v>
      </c>
      <c r="C328" s="139"/>
      <c r="D328" s="54"/>
      <c r="E328" s="54"/>
      <c r="F328" s="54"/>
      <c r="G328" s="54"/>
      <c r="H328" s="2">
        <f t="shared" si="4"/>
        <v>0</v>
      </c>
      <c r="I328" s="15"/>
      <c r="J328" s="15"/>
      <c r="K328" s="16"/>
      <c r="N328" s="58"/>
      <c r="O328" s="58"/>
      <c r="P328" s="58"/>
    </row>
    <row r="329" spans="2:16" x14ac:dyDescent="0.25">
      <c r="B329" s="104">
        <v>318</v>
      </c>
      <c r="C329" s="139"/>
      <c r="D329" s="54"/>
      <c r="E329" s="54"/>
      <c r="F329" s="54"/>
      <c r="G329" s="54"/>
      <c r="H329" s="2">
        <f t="shared" si="4"/>
        <v>0</v>
      </c>
      <c r="I329" s="15"/>
      <c r="J329" s="15"/>
      <c r="K329" s="16"/>
      <c r="N329" s="58"/>
      <c r="O329" s="58"/>
      <c r="P329" s="58"/>
    </row>
    <row r="330" spans="2:16" x14ac:dyDescent="0.25">
      <c r="B330" s="104">
        <v>319</v>
      </c>
      <c r="C330" s="139"/>
      <c r="D330" s="54"/>
      <c r="E330" s="54"/>
      <c r="F330" s="54"/>
      <c r="G330" s="54"/>
      <c r="H330" s="2">
        <f t="shared" si="4"/>
        <v>0</v>
      </c>
      <c r="I330" s="15"/>
      <c r="J330" s="15"/>
      <c r="K330" s="16"/>
      <c r="N330" s="58"/>
      <c r="O330" s="58"/>
      <c r="P330" s="58"/>
    </row>
    <row r="331" spans="2:16" x14ac:dyDescent="0.25">
      <c r="B331" s="104">
        <v>320</v>
      </c>
      <c r="C331" s="139"/>
      <c r="D331" s="54"/>
      <c r="E331" s="54"/>
      <c r="F331" s="54"/>
      <c r="G331" s="54"/>
      <c r="H331" s="2">
        <f t="shared" si="4"/>
        <v>0</v>
      </c>
      <c r="I331" s="15"/>
      <c r="J331" s="15"/>
      <c r="K331" s="16"/>
      <c r="N331" s="58"/>
      <c r="O331" s="58"/>
      <c r="P331" s="58"/>
    </row>
    <row r="332" spans="2:16" x14ac:dyDescent="0.25">
      <c r="B332" s="104">
        <v>321</v>
      </c>
      <c r="C332" s="139"/>
      <c r="D332" s="54"/>
      <c r="E332" s="54"/>
      <c r="F332" s="54"/>
      <c r="G332" s="54"/>
      <c r="H332" s="2">
        <f t="shared" si="4"/>
        <v>0</v>
      </c>
      <c r="I332" s="15"/>
      <c r="J332" s="15"/>
      <c r="K332" s="16"/>
      <c r="N332" s="58"/>
      <c r="O332" s="58"/>
      <c r="P332" s="58"/>
    </row>
    <row r="333" spans="2:16" x14ac:dyDescent="0.25">
      <c r="B333" s="104">
        <v>322</v>
      </c>
      <c r="C333" s="139"/>
      <c r="D333" s="54"/>
      <c r="E333" s="54"/>
      <c r="F333" s="54"/>
      <c r="G333" s="54"/>
      <c r="H333" s="2">
        <f t="shared" ref="H333:H396" si="5">IF(AND(C333&lt;&gt;"",D333&lt;&gt;"",E333&lt;&gt;"",F333&lt;&gt;"",F333&lt;&gt;" ",G333&lt;&gt;" "),F333*10+G333,0)</f>
        <v>0</v>
      </c>
      <c r="I333" s="15"/>
      <c r="J333" s="15"/>
      <c r="K333" s="16"/>
      <c r="N333" s="58"/>
      <c r="O333" s="58"/>
      <c r="P333" s="58"/>
    </row>
    <row r="334" spans="2:16" x14ac:dyDescent="0.25">
      <c r="B334" s="104">
        <v>323</v>
      </c>
      <c r="C334" s="139"/>
      <c r="D334" s="54"/>
      <c r="E334" s="54"/>
      <c r="F334" s="54"/>
      <c r="G334" s="54"/>
      <c r="H334" s="2">
        <f t="shared" si="5"/>
        <v>0</v>
      </c>
      <c r="I334" s="15"/>
      <c r="J334" s="15"/>
      <c r="K334" s="16"/>
      <c r="N334" s="58"/>
      <c r="O334" s="58"/>
      <c r="P334" s="58"/>
    </row>
    <row r="335" spans="2:16" x14ac:dyDescent="0.25">
      <c r="B335" s="104">
        <v>324</v>
      </c>
      <c r="C335" s="139"/>
      <c r="D335" s="54"/>
      <c r="E335" s="54"/>
      <c r="F335" s="54"/>
      <c r="G335" s="54"/>
      <c r="H335" s="2">
        <f t="shared" si="5"/>
        <v>0</v>
      </c>
      <c r="I335" s="15"/>
      <c r="J335" s="15"/>
      <c r="K335" s="16"/>
      <c r="N335" s="58"/>
      <c r="O335" s="58"/>
      <c r="P335" s="58"/>
    </row>
    <row r="336" spans="2:16" x14ac:dyDescent="0.25">
      <c r="B336" s="104">
        <v>325</v>
      </c>
      <c r="C336" s="139"/>
      <c r="D336" s="54"/>
      <c r="E336" s="54"/>
      <c r="F336" s="54"/>
      <c r="G336" s="54"/>
      <c r="H336" s="2">
        <f t="shared" si="5"/>
        <v>0</v>
      </c>
      <c r="I336" s="15"/>
      <c r="J336" s="15"/>
      <c r="K336" s="16"/>
      <c r="N336" s="58"/>
      <c r="O336" s="58"/>
      <c r="P336" s="58"/>
    </row>
    <row r="337" spans="2:16" x14ac:dyDescent="0.25">
      <c r="B337" s="104">
        <v>326</v>
      </c>
      <c r="C337" s="139"/>
      <c r="D337" s="54"/>
      <c r="E337" s="54"/>
      <c r="F337" s="54"/>
      <c r="G337" s="54"/>
      <c r="H337" s="2">
        <f t="shared" si="5"/>
        <v>0</v>
      </c>
      <c r="I337" s="15"/>
      <c r="J337" s="15"/>
      <c r="K337" s="16"/>
      <c r="N337" s="58"/>
      <c r="O337" s="58"/>
      <c r="P337" s="58"/>
    </row>
    <row r="338" spans="2:16" x14ac:dyDescent="0.25">
      <c r="B338" s="104">
        <v>327</v>
      </c>
      <c r="C338" s="139"/>
      <c r="D338" s="54"/>
      <c r="E338" s="54"/>
      <c r="F338" s="54"/>
      <c r="G338" s="54"/>
      <c r="H338" s="2">
        <f t="shared" si="5"/>
        <v>0</v>
      </c>
      <c r="I338" s="15"/>
      <c r="J338" s="15"/>
      <c r="K338" s="16"/>
      <c r="N338" s="58"/>
      <c r="O338" s="58"/>
      <c r="P338" s="58"/>
    </row>
    <row r="339" spans="2:16" x14ac:dyDescent="0.25">
      <c r="B339" s="104">
        <v>328</v>
      </c>
      <c r="C339" s="139"/>
      <c r="D339" s="54"/>
      <c r="E339" s="54"/>
      <c r="F339" s="54"/>
      <c r="G339" s="54"/>
      <c r="H339" s="2">
        <f t="shared" si="5"/>
        <v>0</v>
      </c>
      <c r="I339" s="15"/>
      <c r="J339" s="15"/>
      <c r="K339" s="16"/>
      <c r="N339" s="58"/>
      <c r="O339" s="58"/>
      <c r="P339" s="58"/>
    </row>
    <row r="340" spans="2:16" x14ac:dyDescent="0.25">
      <c r="B340" s="104">
        <v>329</v>
      </c>
      <c r="C340" s="139"/>
      <c r="D340" s="54"/>
      <c r="E340" s="54"/>
      <c r="F340" s="54"/>
      <c r="G340" s="54"/>
      <c r="H340" s="2">
        <f t="shared" si="5"/>
        <v>0</v>
      </c>
      <c r="I340" s="15"/>
      <c r="J340" s="15"/>
      <c r="K340" s="16"/>
      <c r="N340" s="58"/>
      <c r="O340" s="58"/>
      <c r="P340" s="58"/>
    </row>
    <row r="341" spans="2:16" x14ac:dyDescent="0.25">
      <c r="B341" s="104">
        <v>330</v>
      </c>
      <c r="C341" s="139"/>
      <c r="D341" s="54"/>
      <c r="E341" s="54"/>
      <c r="F341" s="54"/>
      <c r="G341" s="54"/>
      <c r="H341" s="2">
        <f t="shared" si="5"/>
        <v>0</v>
      </c>
      <c r="I341" s="15"/>
      <c r="J341" s="15"/>
      <c r="K341" s="16"/>
      <c r="N341" s="58"/>
      <c r="O341" s="58"/>
      <c r="P341" s="58"/>
    </row>
    <row r="342" spans="2:16" x14ac:dyDescent="0.25">
      <c r="B342" s="104">
        <v>331</v>
      </c>
      <c r="C342" s="139"/>
      <c r="D342" s="54"/>
      <c r="E342" s="54"/>
      <c r="F342" s="54"/>
      <c r="G342" s="54"/>
      <c r="H342" s="2">
        <f t="shared" si="5"/>
        <v>0</v>
      </c>
      <c r="I342" s="15"/>
      <c r="J342" s="15"/>
      <c r="K342" s="16"/>
      <c r="N342" s="58"/>
      <c r="O342" s="58"/>
      <c r="P342" s="58"/>
    </row>
    <row r="343" spans="2:16" x14ac:dyDescent="0.25">
      <c r="B343" s="104">
        <v>332</v>
      </c>
      <c r="C343" s="139"/>
      <c r="D343" s="54"/>
      <c r="E343" s="54"/>
      <c r="F343" s="54"/>
      <c r="G343" s="54"/>
      <c r="H343" s="2">
        <f t="shared" si="5"/>
        <v>0</v>
      </c>
      <c r="I343" s="15"/>
      <c r="J343" s="15"/>
      <c r="K343" s="16"/>
      <c r="N343" s="58"/>
      <c r="O343" s="58"/>
      <c r="P343" s="58"/>
    </row>
    <row r="344" spans="2:16" x14ac:dyDescent="0.25">
      <c r="B344" s="104">
        <v>333</v>
      </c>
      <c r="C344" s="139"/>
      <c r="D344" s="54"/>
      <c r="E344" s="54"/>
      <c r="F344" s="54"/>
      <c r="G344" s="54"/>
      <c r="H344" s="2">
        <f t="shared" si="5"/>
        <v>0</v>
      </c>
      <c r="I344" s="15"/>
      <c r="J344" s="15"/>
      <c r="K344" s="16"/>
      <c r="N344" s="58"/>
      <c r="O344" s="58"/>
      <c r="P344" s="58"/>
    </row>
    <row r="345" spans="2:16" x14ac:dyDescent="0.25">
      <c r="B345" s="104">
        <v>334</v>
      </c>
      <c r="C345" s="139"/>
      <c r="D345" s="54"/>
      <c r="E345" s="54"/>
      <c r="F345" s="54"/>
      <c r="G345" s="54"/>
      <c r="H345" s="2">
        <f t="shared" si="5"/>
        <v>0</v>
      </c>
      <c r="I345" s="15"/>
      <c r="J345" s="15"/>
      <c r="K345" s="16"/>
      <c r="N345" s="58"/>
      <c r="O345" s="58"/>
      <c r="P345" s="58"/>
    </row>
    <row r="346" spans="2:16" x14ac:dyDescent="0.25">
      <c r="B346" s="104">
        <v>335</v>
      </c>
      <c r="C346" s="139"/>
      <c r="D346" s="54"/>
      <c r="E346" s="54"/>
      <c r="F346" s="54"/>
      <c r="G346" s="54"/>
      <c r="H346" s="2">
        <f t="shared" si="5"/>
        <v>0</v>
      </c>
      <c r="I346" s="15"/>
      <c r="J346" s="15"/>
      <c r="K346" s="16"/>
      <c r="N346" s="58"/>
      <c r="O346" s="58"/>
      <c r="P346" s="58"/>
    </row>
    <row r="347" spans="2:16" x14ac:dyDescent="0.25">
      <c r="B347" s="104">
        <v>336</v>
      </c>
      <c r="C347" s="139"/>
      <c r="D347" s="54"/>
      <c r="E347" s="54"/>
      <c r="F347" s="54"/>
      <c r="G347" s="54"/>
      <c r="H347" s="2">
        <f t="shared" si="5"/>
        <v>0</v>
      </c>
      <c r="I347" s="15"/>
      <c r="J347" s="15"/>
      <c r="K347" s="16"/>
      <c r="N347" s="58"/>
      <c r="O347" s="58"/>
      <c r="P347" s="58"/>
    </row>
    <row r="348" spans="2:16" x14ac:dyDescent="0.25">
      <c r="B348" s="104">
        <v>337</v>
      </c>
      <c r="C348" s="139"/>
      <c r="D348" s="54"/>
      <c r="E348" s="54"/>
      <c r="F348" s="54"/>
      <c r="G348" s="54"/>
      <c r="H348" s="2">
        <f t="shared" si="5"/>
        <v>0</v>
      </c>
      <c r="I348" s="15"/>
      <c r="J348" s="15"/>
      <c r="K348" s="16"/>
      <c r="N348" s="58"/>
      <c r="O348" s="58"/>
      <c r="P348" s="58"/>
    </row>
    <row r="349" spans="2:16" x14ac:dyDescent="0.25">
      <c r="B349" s="104">
        <v>338</v>
      </c>
      <c r="C349" s="139"/>
      <c r="D349" s="54"/>
      <c r="E349" s="54"/>
      <c r="F349" s="54"/>
      <c r="G349" s="54"/>
      <c r="H349" s="2">
        <f t="shared" si="5"/>
        <v>0</v>
      </c>
      <c r="I349" s="15"/>
      <c r="J349" s="15"/>
      <c r="K349" s="16"/>
      <c r="N349" s="58"/>
      <c r="O349" s="58"/>
      <c r="P349" s="58"/>
    </row>
    <row r="350" spans="2:16" x14ac:dyDescent="0.25">
      <c r="B350" s="104">
        <v>339</v>
      </c>
      <c r="C350" s="139"/>
      <c r="D350" s="54"/>
      <c r="E350" s="54"/>
      <c r="F350" s="54"/>
      <c r="G350" s="54"/>
      <c r="H350" s="2">
        <f t="shared" si="5"/>
        <v>0</v>
      </c>
      <c r="I350" s="15"/>
      <c r="J350" s="15"/>
      <c r="K350" s="16"/>
      <c r="N350" s="58"/>
      <c r="O350" s="58"/>
      <c r="P350" s="58"/>
    </row>
    <row r="351" spans="2:16" x14ac:dyDescent="0.25">
      <c r="B351" s="104">
        <v>340</v>
      </c>
      <c r="C351" s="139"/>
      <c r="D351" s="54"/>
      <c r="E351" s="54"/>
      <c r="F351" s="54"/>
      <c r="G351" s="54"/>
      <c r="H351" s="2">
        <f t="shared" si="5"/>
        <v>0</v>
      </c>
      <c r="I351" s="15"/>
      <c r="J351" s="15"/>
      <c r="K351" s="16"/>
      <c r="N351" s="58"/>
      <c r="O351" s="58"/>
      <c r="P351" s="58"/>
    </row>
    <row r="352" spans="2:16" x14ac:dyDescent="0.25">
      <c r="B352" s="104">
        <v>341</v>
      </c>
      <c r="C352" s="139"/>
      <c r="D352" s="54"/>
      <c r="E352" s="54"/>
      <c r="F352" s="54"/>
      <c r="G352" s="54"/>
      <c r="H352" s="2">
        <f t="shared" si="5"/>
        <v>0</v>
      </c>
      <c r="I352" s="15"/>
      <c r="J352" s="15"/>
      <c r="K352" s="16"/>
      <c r="N352" s="58"/>
      <c r="O352" s="58"/>
      <c r="P352" s="58"/>
    </row>
    <row r="353" spans="2:16" x14ac:dyDescent="0.25">
      <c r="B353" s="104">
        <v>342</v>
      </c>
      <c r="C353" s="139"/>
      <c r="D353" s="54"/>
      <c r="E353" s="54"/>
      <c r="F353" s="54"/>
      <c r="G353" s="54"/>
      <c r="H353" s="2">
        <f t="shared" si="5"/>
        <v>0</v>
      </c>
      <c r="I353" s="15"/>
      <c r="J353" s="15"/>
      <c r="K353" s="16"/>
      <c r="N353" s="58"/>
      <c r="O353" s="58"/>
      <c r="P353" s="58"/>
    </row>
    <row r="354" spans="2:16" x14ac:dyDescent="0.25">
      <c r="B354" s="104">
        <v>343</v>
      </c>
      <c r="C354" s="139"/>
      <c r="D354" s="54"/>
      <c r="E354" s="54"/>
      <c r="F354" s="54"/>
      <c r="G354" s="54"/>
      <c r="H354" s="2">
        <f t="shared" si="5"/>
        <v>0</v>
      </c>
      <c r="I354" s="15"/>
      <c r="J354" s="15"/>
      <c r="K354" s="16"/>
      <c r="N354" s="58"/>
      <c r="O354" s="58"/>
      <c r="P354" s="58"/>
    </row>
    <row r="355" spans="2:16" x14ac:dyDescent="0.25">
      <c r="B355" s="104">
        <v>344</v>
      </c>
      <c r="C355" s="139"/>
      <c r="D355" s="54"/>
      <c r="E355" s="54"/>
      <c r="F355" s="54"/>
      <c r="G355" s="54"/>
      <c r="H355" s="2">
        <f t="shared" si="5"/>
        <v>0</v>
      </c>
      <c r="I355" s="15"/>
      <c r="J355" s="15"/>
      <c r="K355" s="16"/>
      <c r="N355" s="58"/>
      <c r="O355" s="58"/>
      <c r="P355" s="58"/>
    </row>
    <row r="356" spans="2:16" x14ac:dyDescent="0.25">
      <c r="B356" s="104">
        <v>345</v>
      </c>
      <c r="C356" s="139"/>
      <c r="D356" s="54"/>
      <c r="E356" s="54"/>
      <c r="F356" s="54"/>
      <c r="G356" s="54"/>
      <c r="H356" s="2">
        <f t="shared" si="5"/>
        <v>0</v>
      </c>
      <c r="I356" s="15"/>
      <c r="J356" s="15"/>
      <c r="K356" s="16"/>
      <c r="N356" s="58"/>
      <c r="O356" s="58"/>
      <c r="P356" s="58"/>
    </row>
    <row r="357" spans="2:16" x14ac:dyDescent="0.25">
      <c r="B357" s="104">
        <v>346</v>
      </c>
      <c r="C357" s="139"/>
      <c r="D357" s="54"/>
      <c r="E357" s="54"/>
      <c r="F357" s="54"/>
      <c r="G357" s="54"/>
      <c r="H357" s="2">
        <f t="shared" si="5"/>
        <v>0</v>
      </c>
      <c r="I357" s="15"/>
      <c r="J357" s="15"/>
      <c r="K357" s="16"/>
      <c r="N357" s="58"/>
      <c r="O357" s="58"/>
      <c r="P357" s="58"/>
    </row>
    <row r="358" spans="2:16" x14ac:dyDescent="0.25">
      <c r="B358" s="104">
        <v>347</v>
      </c>
      <c r="C358" s="139"/>
      <c r="D358" s="54"/>
      <c r="E358" s="54"/>
      <c r="F358" s="54"/>
      <c r="G358" s="54"/>
      <c r="H358" s="2">
        <f t="shared" si="5"/>
        <v>0</v>
      </c>
      <c r="I358" s="15"/>
      <c r="J358" s="15"/>
      <c r="K358" s="16"/>
      <c r="N358" s="58"/>
      <c r="O358" s="58"/>
      <c r="P358" s="58"/>
    </row>
    <row r="359" spans="2:16" x14ac:dyDescent="0.25">
      <c r="B359" s="104">
        <v>348</v>
      </c>
      <c r="C359" s="139"/>
      <c r="D359" s="54"/>
      <c r="E359" s="54"/>
      <c r="F359" s="54"/>
      <c r="G359" s="54"/>
      <c r="H359" s="2">
        <f t="shared" si="5"/>
        <v>0</v>
      </c>
      <c r="I359" s="15"/>
      <c r="J359" s="15"/>
      <c r="K359" s="16"/>
      <c r="N359" s="58"/>
      <c r="O359" s="58"/>
      <c r="P359" s="58"/>
    </row>
    <row r="360" spans="2:16" x14ac:dyDescent="0.25">
      <c r="B360" s="104">
        <v>349</v>
      </c>
      <c r="C360" s="139"/>
      <c r="D360" s="54"/>
      <c r="E360" s="54"/>
      <c r="F360" s="54"/>
      <c r="G360" s="54"/>
      <c r="H360" s="2">
        <f t="shared" si="5"/>
        <v>0</v>
      </c>
      <c r="I360" s="15"/>
      <c r="J360" s="15"/>
      <c r="K360" s="16"/>
      <c r="N360" s="58"/>
      <c r="O360" s="58"/>
      <c r="P360" s="58"/>
    </row>
    <row r="361" spans="2:16" x14ac:dyDescent="0.25">
      <c r="B361" s="104">
        <v>350</v>
      </c>
      <c r="C361" s="139"/>
      <c r="D361" s="54"/>
      <c r="E361" s="54"/>
      <c r="F361" s="54"/>
      <c r="G361" s="54"/>
      <c r="H361" s="2">
        <f t="shared" si="5"/>
        <v>0</v>
      </c>
      <c r="I361" s="15"/>
      <c r="J361" s="15"/>
      <c r="K361" s="16"/>
      <c r="N361" s="58"/>
      <c r="O361" s="58"/>
      <c r="P361" s="58"/>
    </row>
    <row r="362" spans="2:16" x14ac:dyDescent="0.25">
      <c r="B362" s="104">
        <v>351</v>
      </c>
      <c r="C362" s="139"/>
      <c r="D362" s="54"/>
      <c r="E362" s="54"/>
      <c r="F362" s="54"/>
      <c r="G362" s="54"/>
      <c r="H362" s="2">
        <f t="shared" si="5"/>
        <v>0</v>
      </c>
      <c r="I362" s="15"/>
      <c r="J362" s="15"/>
      <c r="K362" s="16"/>
      <c r="N362" s="58"/>
      <c r="O362" s="58"/>
      <c r="P362" s="58"/>
    </row>
    <row r="363" spans="2:16" x14ac:dyDescent="0.25">
      <c r="B363" s="104">
        <v>352</v>
      </c>
      <c r="C363" s="139"/>
      <c r="D363" s="54"/>
      <c r="E363" s="54"/>
      <c r="F363" s="54"/>
      <c r="G363" s="54"/>
      <c r="H363" s="2">
        <f t="shared" si="5"/>
        <v>0</v>
      </c>
      <c r="I363" s="15"/>
      <c r="J363" s="15"/>
      <c r="K363" s="16"/>
      <c r="N363" s="58"/>
      <c r="O363" s="58"/>
      <c r="P363" s="58"/>
    </row>
    <row r="364" spans="2:16" x14ac:dyDescent="0.25">
      <c r="B364" s="104">
        <v>353</v>
      </c>
      <c r="C364" s="139"/>
      <c r="D364" s="54"/>
      <c r="E364" s="54"/>
      <c r="F364" s="54"/>
      <c r="G364" s="54"/>
      <c r="H364" s="2">
        <f t="shared" si="5"/>
        <v>0</v>
      </c>
      <c r="I364" s="15"/>
      <c r="J364" s="15"/>
      <c r="K364" s="16"/>
      <c r="N364" s="58"/>
      <c r="O364" s="58"/>
      <c r="P364" s="58"/>
    </row>
    <row r="365" spans="2:16" x14ac:dyDescent="0.25">
      <c r="B365" s="104">
        <v>354</v>
      </c>
      <c r="C365" s="139"/>
      <c r="D365" s="54"/>
      <c r="E365" s="54"/>
      <c r="F365" s="54"/>
      <c r="G365" s="54"/>
      <c r="H365" s="2">
        <f t="shared" si="5"/>
        <v>0</v>
      </c>
      <c r="I365" s="15"/>
      <c r="J365" s="15"/>
      <c r="K365" s="16"/>
      <c r="N365" s="58"/>
      <c r="O365" s="58"/>
      <c r="P365" s="58"/>
    </row>
    <row r="366" spans="2:16" x14ac:dyDescent="0.25">
      <c r="B366" s="104">
        <v>355</v>
      </c>
      <c r="C366" s="139"/>
      <c r="D366" s="54"/>
      <c r="E366" s="54"/>
      <c r="F366" s="54"/>
      <c r="G366" s="54"/>
      <c r="H366" s="2">
        <f t="shared" si="5"/>
        <v>0</v>
      </c>
      <c r="I366" s="15"/>
      <c r="J366" s="15"/>
      <c r="K366" s="16"/>
      <c r="N366" s="58"/>
      <c r="O366" s="58"/>
      <c r="P366" s="58"/>
    </row>
    <row r="367" spans="2:16" x14ac:dyDescent="0.25">
      <c r="B367" s="104">
        <v>356</v>
      </c>
      <c r="C367" s="139"/>
      <c r="D367" s="54"/>
      <c r="E367" s="54"/>
      <c r="F367" s="54"/>
      <c r="G367" s="54"/>
      <c r="H367" s="2">
        <f t="shared" si="5"/>
        <v>0</v>
      </c>
      <c r="I367" s="15"/>
      <c r="J367" s="15"/>
      <c r="K367" s="16"/>
      <c r="N367" s="58"/>
      <c r="O367" s="58"/>
      <c r="P367" s="58"/>
    </row>
    <row r="368" spans="2:16" x14ac:dyDescent="0.25">
      <c r="B368" s="104">
        <v>357</v>
      </c>
      <c r="C368" s="139"/>
      <c r="D368" s="54"/>
      <c r="E368" s="54"/>
      <c r="F368" s="54"/>
      <c r="G368" s="54"/>
      <c r="H368" s="2">
        <f t="shared" si="5"/>
        <v>0</v>
      </c>
      <c r="I368" s="15"/>
      <c r="J368" s="15"/>
      <c r="K368" s="16"/>
      <c r="N368" s="58"/>
      <c r="O368" s="58"/>
      <c r="P368" s="58"/>
    </row>
    <row r="369" spans="2:16" x14ac:dyDescent="0.25">
      <c r="B369" s="104">
        <v>358</v>
      </c>
      <c r="C369" s="139"/>
      <c r="D369" s="54"/>
      <c r="E369" s="54"/>
      <c r="F369" s="54"/>
      <c r="G369" s="54"/>
      <c r="H369" s="2">
        <f t="shared" si="5"/>
        <v>0</v>
      </c>
      <c r="I369" s="15"/>
      <c r="J369" s="15"/>
      <c r="K369" s="16"/>
      <c r="N369" s="58"/>
      <c r="O369" s="58"/>
      <c r="P369" s="58"/>
    </row>
    <row r="370" spans="2:16" x14ac:dyDescent="0.25">
      <c r="B370" s="104">
        <v>359</v>
      </c>
      <c r="C370" s="139"/>
      <c r="D370" s="54"/>
      <c r="E370" s="54"/>
      <c r="F370" s="54"/>
      <c r="G370" s="54"/>
      <c r="H370" s="2">
        <f t="shared" si="5"/>
        <v>0</v>
      </c>
      <c r="I370" s="15"/>
      <c r="J370" s="15"/>
      <c r="K370" s="16"/>
      <c r="N370" s="58"/>
      <c r="O370" s="58"/>
      <c r="P370" s="58"/>
    </row>
    <row r="371" spans="2:16" x14ac:dyDescent="0.25">
      <c r="B371" s="104">
        <v>360</v>
      </c>
      <c r="C371" s="139"/>
      <c r="D371" s="54"/>
      <c r="E371" s="54"/>
      <c r="F371" s="54"/>
      <c r="G371" s="54"/>
      <c r="H371" s="2">
        <f t="shared" si="5"/>
        <v>0</v>
      </c>
      <c r="I371" s="15"/>
      <c r="J371" s="15"/>
      <c r="K371" s="16"/>
      <c r="N371" s="58"/>
      <c r="O371" s="58"/>
      <c r="P371" s="58"/>
    </row>
    <row r="372" spans="2:16" x14ac:dyDescent="0.25">
      <c r="B372" s="104">
        <v>361</v>
      </c>
      <c r="C372" s="139"/>
      <c r="D372" s="54"/>
      <c r="E372" s="54"/>
      <c r="F372" s="54"/>
      <c r="G372" s="54"/>
      <c r="H372" s="2">
        <f t="shared" si="5"/>
        <v>0</v>
      </c>
      <c r="I372" s="15"/>
      <c r="J372" s="15"/>
      <c r="K372" s="16"/>
      <c r="N372" s="58"/>
      <c r="O372" s="58"/>
      <c r="P372" s="58"/>
    </row>
    <row r="373" spans="2:16" x14ac:dyDescent="0.25">
      <c r="B373" s="104">
        <v>362</v>
      </c>
      <c r="C373" s="139"/>
      <c r="D373" s="54"/>
      <c r="E373" s="54"/>
      <c r="F373" s="54"/>
      <c r="G373" s="54"/>
      <c r="H373" s="2">
        <f t="shared" si="5"/>
        <v>0</v>
      </c>
      <c r="I373" s="15"/>
      <c r="J373" s="15"/>
      <c r="K373" s="16"/>
      <c r="N373" s="58"/>
      <c r="O373" s="58"/>
      <c r="P373" s="58"/>
    </row>
    <row r="374" spans="2:16" x14ac:dyDescent="0.25">
      <c r="B374" s="104">
        <v>363</v>
      </c>
      <c r="C374" s="139"/>
      <c r="D374" s="54"/>
      <c r="E374" s="54"/>
      <c r="F374" s="54"/>
      <c r="G374" s="54"/>
      <c r="H374" s="2">
        <f t="shared" si="5"/>
        <v>0</v>
      </c>
      <c r="I374" s="15"/>
      <c r="J374" s="15"/>
      <c r="K374" s="16"/>
      <c r="N374" s="58"/>
      <c r="O374" s="58"/>
      <c r="P374" s="58"/>
    </row>
    <row r="375" spans="2:16" x14ac:dyDescent="0.25">
      <c r="B375" s="104">
        <v>364</v>
      </c>
      <c r="C375" s="139"/>
      <c r="D375" s="54"/>
      <c r="E375" s="54"/>
      <c r="F375" s="54"/>
      <c r="G375" s="54"/>
      <c r="H375" s="2">
        <f t="shared" si="5"/>
        <v>0</v>
      </c>
      <c r="I375" s="15"/>
      <c r="J375" s="15"/>
      <c r="K375" s="16"/>
      <c r="N375" s="58"/>
      <c r="O375" s="58"/>
      <c r="P375" s="58"/>
    </row>
    <row r="376" spans="2:16" x14ac:dyDescent="0.25">
      <c r="B376" s="104">
        <v>365</v>
      </c>
      <c r="C376" s="139"/>
      <c r="D376" s="54"/>
      <c r="E376" s="54"/>
      <c r="F376" s="54"/>
      <c r="G376" s="54"/>
      <c r="H376" s="2">
        <f t="shared" si="5"/>
        <v>0</v>
      </c>
      <c r="I376" s="15"/>
      <c r="J376" s="15"/>
      <c r="K376" s="16"/>
      <c r="N376" s="58"/>
      <c r="O376" s="58"/>
      <c r="P376" s="58"/>
    </row>
    <row r="377" spans="2:16" x14ac:dyDescent="0.25">
      <c r="B377" s="104">
        <v>366</v>
      </c>
      <c r="C377" s="139"/>
      <c r="D377" s="54"/>
      <c r="E377" s="54"/>
      <c r="F377" s="54"/>
      <c r="G377" s="54"/>
      <c r="H377" s="2">
        <f t="shared" si="5"/>
        <v>0</v>
      </c>
      <c r="I377" s="15"/>
      <c r="J377" s="15"/>
      <c r="K377" s="16"/>
      <c r="N377" s="58"/>
      <c r="O377" s="58"/>
      <c r="P377" s="58"/>
    </row>
    <row r="378" spans="2:16" x14ac:dyDescent="0.25">
      <c r="B378" s="104">
        <v>367</v>
      </c>
      <c r="C378" s="139"/>
      <c r="D378" s="54"/>
      <c r="E378" s="54"/>
      <c r="F378" s="54"/>
      <c r="G378" s="54"/>
      <c r="H378" s="2">
        <f t="shared" si="5"/>
        <v>0</v>
      </c>
      <c r="I378" s="15"/>
      <c r="J378" s="15"/>
      <c r="K378" s="16"/>
      <c r="N378" s="58"/>
      <c r="O378" s="58"/>
      <c r="P378" s="58"/>
    </row>
    <row r="379" spans="2:16" x14ac:dyDescent="0.25">
      <c r="B379" s="104">
        <v>368</v>
      </c>
      <c r="C379" s="139"/>
      <c r="D379" s="54"/>
      <c r="E379" s="54"/>
      <c r="F379" s="54"/>
      <c r="G379" s="54"/>
      <c r="H379" s="2">
        <f t="shared" si="5"/>
        <v>0</v>
      </c>
      <c r="I379" s="15"/>
      <c r="J379" s="15"/>
      <c r="K379" s="16"/>
      <c r="N379" s="58"/>
      <c r="O379" s="58"/>
      <c r="P379" s="58"/>
    </row>
    <row r="380" spans="2:16" x14ac:dyDescent="0.25">
      <c r="B380" s="104">
        <v>369</v>
      </c>
      <c r="C380" s="139"/>
      <c r="D380" s="54"/>
      <c r="E380" s="54"/>
      <c r="F380" s="54"/>
      <c r="G380" s="54"/>
      <c r="H380" s="2">
        <f t="shared" si="5"/>
        <v>0</v>
      </c>
      <c r="I380" s="15"/>
      <c r="J380" s="15"/>
      <c r="K380" s="16"/>
      <c r="N380" s="58"/>
      <c r="O380" s="58"/>
      <c r="P380" s="58"/>
    </row>
    <row r="381" spans="2:16" x14ac:dyDescent="0.25">
      <c r="B381" s="104">
        <v>370</v>
      </c>
      <c r="C381" s="139"/>
      <c r="D381" s="54"/>
      <c r="E381" s="54"/>
      <c r="F381" s="54"/>
      <c r="G381" s="54"/>
      <c r="H381" s="2">
        <f t="shared" si="5"/>
        <v>0</v>
      </c>
      <c r="I381" s="15"/>
      <c r="J381" s="15"/>
      <c r="K381" s="16"/>
      <c r="N381" s="58"/>
      <c r="O381" s="58"/>
      <c r="P381" s="58"/>
    </row>
    <row r="382" spans="2:16" x14ac:dyDescent="0.25">
      <c r="B382" s="104">
        <v>371</v>
      </c>
      <c r="C382" s="139"/>
      <c r="D382" s="54"/>
      <c r="E382" s="54"/>
      <c r="F382" s="54"/>
      <c r="G382" s="54"/>
      <c r="H382" s="2">
        <f t="shared" si="5"/>
        <v>0</v>
      </c>
      <c r="I382" s="15"/>
      <c r="J382" s="15"/>
      <c r="K382" s="16"/>
      <c r="N382" s="58"/>
      <c r="O382" s="58"/>
      <c r="P382" s="58"/>
    </row>
    <row r="383" spans="2:16" x14ac:dyDescent="0.25">
      <c r="B383" s="104">
        <v>372</v>
      </c>
      <c r="C383" s="139"/>
      <c r="D383" s="54"/>
      <c r="E383" s="54"/>
      <c r="F383" s="54"/>
      <c r="G383" s="54"/>
      <c r="H383" s="2">
        <f t="shared" si="5"/>
        <v>0</v>
      </c>
      <c r="I383" s="15"/>
      <c r="J383" s="15"/>
      <c r="K383" s="16"/>
      <c r="N383" s="58"/>
      <c r="O383" s="58"/>
      <c r="P383" s="58"/>
    </row>
    <row r="384" spans="2:16" x14ac:dyDescent="0.25">
      <c r="B384" s="104">
        <v>373</v>
      </c>
      <c r="C384" s="139"/>
      <c r="D384" s="54"/>
      <c r="E384" s="54"/>
      <c r="F384" s="54"/>
      <c r="G384" s="54"/>
      <c r="H384" s="2">
        <f t="shared" si="5"/>
        <v>0</v>
      </c>
      <c r="I384" s="15"/>
      <c r="J384" s="15"/>
      <c r="K384" s="16"/>
      <c r="N384" s="58"/>
      <c r="O384" s="58"/>
      <c r="P384" s="58"/>
    </row>
    <row r="385" spans="2:16" x14ac:dyDescent="0.25">
      <c r="B385" s="104">
        <v>374</v>
      </c>
      <c r="C385" s="139"/>
      <c r="D385" s="54"/>
      <c r="E385" s="54"/>
      <c r="F385" s="54"/>
      <c r="G385" s="54"/>
      <c r="H385" s="2">
        <f t="shared" si="5"/>
        <v>0</v>
      </c>
      <c r="I385" s="15"/>
      <c r="J385" s="15"/>
      <c r="K385" s="16"/>
      <c r="N385" s="58"/>
      <c r="O385" s="58"/>
      <c r="P385" s="58"/>
    </row>
    <row r="386" spans="2:16" x14ac:dyDescent="0.25">
      <c r="B386" s="104">
        <v>375</v>
      </c>
      <c r="C386" s="139"/>
      <c r="D386" s="54"/>
      <c r="E386" s="54"/>
      <c r="F386" s="54"/>
      <c r="G386" s="54"/>
      <c r="H386" s="2">
        <f t="shared" si="5"/>
        <v>0</v>
      </c>
      <c r="I386" s="15"/>
      <c r="J386" s="15"/>
      <c r="K386" s="16"/>
      <c r="N386" s="58"/>
      <c r="O386" s="58"/>
      <c r="P386" s="58"/>
    </row>
    <row r="387" spans="2:16" x14ac:dyDescent="0.25">
      <c r="B387" s="104">
        <v>376</v>
      </c>
      <c r="C387" s="139"/>
      <c r="D387" s="54"/>
      <c r="E387" s="54"/>
      <c r="F387" s="54"/>
      <c r="G387" s="54"/>
      <c r="H387" s="2">
        <f t="shared" si="5"/>
        <v>0</v>
      </c>
      <c r="I387" s="15"/>
      <c r="J387" s="15"/>
      <c r="K387" s="16"/>
      <c r="N387" s="58"/>
      <c r="O387" s="58"/>
      <c r="P387" s="58"/>
    </row>
    <row r="388" spans="2:16" x14ac:dyDescent="0.25">
      <c r="B388" s="104">
        <v>377</v>
      </c>
      <c r="C388" s="139"/>
      <c r="D388" s="54"/>
      <c r="E388" s="54"/>
      <c r="F388" s="54"/>
      <c r="G388" s="54"/>
      <c r="H388" s="2">
        <f t="shared" si="5"/>
        <v>0</v>
      </c>
      <c r="I388" s="15"/>
      <c r="J388" s="15"/>
      <c r="K388" s="16"/>
      <c r="N388" s="58"/>
      <c r="O388" s="58"/>
      <c r="P388" s="58"/>
    </row>
    <row r="389" spans="2:16" x14ac:dyDescent="0.25">
      <c r="B389" s="104">
        <v>378</v>
      </c>
      <c r="C389" s="139"/>
      <c r="D389" s="54"/>
      <c r="E389" s="54"/>
      <c r="F389" s="54"/>
      <c r="G389" s="54"/>
      <c r="H389" s="2">
        <f t="shared" si="5"/>
        <v>0</v>
      </c>
      <c r="I389" s="15"/>
      <c r="J389" s="15"/>
      <c r="K389" s="16"/>
      <c r="N389" s="58"/>
      <c r="O389" s="58"/>
      <c r="P389" s="58"/>
    </row>
    <row r="390" spans="2:16" x14ac:dyDescent="0.25">
      <c r="B390" s="104">
        <v>379</v>
      </c>
      <c r="C390" s="139"/>
      <c r="D390" s="54"/>
      <c r="E390" s="54"/>
      <c r="F390" s="54"/>
      <c r="G390" s="54"/>
      <c r="H390" s="2">
        <f t="shared" si="5"/>
        <v>0</v>
      </c>
      <c r="I390" s="15"/>
      <c r="J390" s="15"/>
      <c r="K390" s="16"/>
      <c r="N390" s="58"/>
      <c r="O390" s="58"/>
      <c r="P390" s="58"/>
    </row>
    <row r="391" spans="2:16" x14ac:dyDescent="0.25">
      <c r="B391" s="104">
        <v>380</v>
      </c>
      <c r="C391" s="139"/>
      <c r="D391" s="54"/>
      <c r="E391" s="54"/>
      <c r="F391" s="54"/>
      <c r="G391" s="54"/>
      <c r="H391" s="2">
        <f t="shared" si="5"/>
        <v>0</v>
      </c>
      <c r="I391" s="15"/>
      <c r="J391" s="15"/>
      <c r="K391" s="16"/>
      <c r="N391" s="58"/>
      <c r="O391" s="58"/>
      <c r="P391" s="58"/>
    </row>
    <row r="392" spans="2:16" x14ac:dyDescent="0.25">
      <c r="B392" s="104">
        <v>381</v>
      </c>
      <c r="C392" s="139"/>
      <c r="D392" s="54"/>
      <c r="E392" s="54"/>
      <c r="F392" s="54"/>
      <c r="G392" s="54"/>
      <c r="H392" s="2">
        <f t="shared" si="5"/>
        <v>0</v>
      </c>
      <c r="I392" s="15"/>
      <c r="J392" s="15"/>
      <c r="K392" s="16"/>
      <c r="N392" s="58"/>
      <c r="O392" s="58"/>
      <c r="P392" s="58"/>
    </row>
    <row r="393" spans="2:16" x14ac:dyDescent="0.25">
      <c r="B393" s="104">
        <v>382</v>
      </c>
      <c r="C393" s="139"/>
      <c r="D393" s="54"/>
      <c r="E393" s="54"/>
      <c r="F393" s="54"/>
      <c r="G393" s="54"/>
      <c r="H393" s="2">
        <f t="shared" si="5"/>
        <v>0</v>
      </c>
      <c r="I393" s="15"/>
      <c r="J393" s="15"/>
      <c r="K393" s="16"/>
      <c r="N393" s="58"/>
      <c r="O393" s="58"/>
      <c r="P393" s="58"/>
    </row>
    <row r="394" spans="2:16" x14ac:dyDescent="0.25">
      <c r="B394" s="104">
        <v>383</v>
      </c>
      <c r="C394" s="139"/>
      <c r="D394" s="54"/>
      <c r="E394" s="54"/>
      <c r="F394" s="54"/>
      <c r="G394" s="54"/>
      <c r="H394" s="2">
        <f t="shared" si="5"/>
        <v>0</v>
      </c>
      <c r="I394" s="15"/>
      <c r="J394" s="15"/>
      <c r="K394" s="16"/>
      <c r="N394" s="58"/>
      <c r="O394" s="58"/>
      <c r="P394" s="58"/>
    </row>
    <row r="395" spans="2:16" x14ac:dyDescent="0.25">
      <c r="B395" s="104">
        <v>384</v>
      </c>
      <c r="C395" s="139"/>
      <c r="D395" s="54"/>
      <c r="E395" s="54"/>
      <c r="F395" s="54"/>
      <c r="G395" s="54"/>
      <c r="H395" s="2">
        <f t="shared" si="5"/>
        <v>0</v>
      </c>
      <c r="I395" s="15"/>
      <c r="J395" s="15"/>
      <c r="K395" s="16"/>
      <c r="N395" s="58"/>
      <c r="O395" s="58"/>
      <c r="P395" s="58"/>
    </row>
    <row r="396" spans="2:16" x14ac:dyDescent="0.25">
      <c r="B396" s="104">
        <v>385</v>
      </c>
      <c r="C396" s="139"/>
      <c r="D396" s="54"/>
      <c r="E396" s="54"/>
      <c r="F396" s="54"/>
      <c r="G396" s="54"/>
      <c r="H396" s="2">
        <f t="shared" si="5"/>
        <v>0</v>
      </c>
      <c r="I396" s="15"/>
      <c r="J396" s="15"/>
      <c r="K396" s="16"/>
      <c r="N396" s="58"/>
      <c r="O396" s="58"/>
      <c r="P396" s="58"/>
    </row>
    <row r="397" spans="2:16" x14ac:dyDescent="0.25">
      <c r="B397" s="104">
        <v>386</v>
      </c>
      <c r="C397" s="139"/>
      <c r="D397" s="54"/>
      <c r="E397" s="54"/>
      <c r="F397" s="54"/>
      <c r="G397" s="54"/>
      <c r="H397" s="2">
        <f t="shared" ref="H397:H411" si="6">IF(AND(C397&lt;&gt;"",D397&lt;&gt;"",E397&lt;&gt;"",F397&lt;&gt;"",F397&lt;&gt;" ",G397&lt;&gt;" "),F397*10+G397,0)</f>
        <v>0</v>
      </c>
      <c r="I397" s="15"/>
      <c r="J397" s="15"/>
      <c r="K397" s="16"/>
      <c r="N397" s="58"/>
      <c r="O397" s="58"/>
      <c r="P397" s="58"/>
    </row>
    <row r="398" spans="2:16" x14ac:dyDescent="0.25">
      <c r="B398" s="104">
        <v>387</v>
      </c>
      <c r="C398" s="139"/>
      <c r="D398" s="54"/>
      <c r="E398" s="54"/>
      <c r="F398" s="54"/>
      <c r="G398" s="54"/>
      <c r="H398" s="2">
        <f t="shared" si="6"/>
        <v>0</v>
      </c>
      <c r="I398" s="15"/>
      <c r="J398" s="15"/>
      <c r="K398" s="16"/>
      <c r="N398" s="58"/>
      <c r="O398" s="58"/>
      <c r="P398" s="58"/>
    </row>
    <row r="399" spans="2:16" x14ac:dyDescent="0.25">
      <c r="B399" s="104">
        <v>388</v>
      </c>
      <c r="C399" s="139"/>
      <c r="D399" s="54"/>
      <c r="E399" s="54"/>
      <c r="F399" s="54"/>
      <c r="G399" s="54"/>
      <c r="H399" s="2">
        <f t="shared" si="6"/>
        <v>0</v>
      </c>
      <c r="I399" s="15"/>
      <c r="J399" s="15"/>
      <c r="K399" s="16"/>
      <c r="N399" s="58"/>
      <c r="O399" s="58"/>
      <c r="P399" s="58"/>
    </row>
    <row r="400" spans="2:16" x14ac:dyDescent="0.25">
      <c r="B400" s="104">
        <v>389</v>
      </c>
      <c r="C400" s="139"/>
      <c r="D400" s="54"/>
      <c r="E400" s="54"/>
      <c r="F400" s="54"/>
      <c r="G400" s="54"/>
      <c r="H400" s="2">
        <f t="shared" si="6"/>
        <v>0</v>
      </c>
      <c r="I400" s="15"/>
      <c r="J400" s="15"/>
      <c r="K400" s="16"/>
      <c r="N400" s="58"/>
      <c r="O400" s="58"/>
      <c r="P400" s="58"/>
    </row>
    <row r="401" spans="2:16" x14ac:dyDescent="0.25">
      <c r="B401" s="104">
        <v>390</v>
      </c>
      <c r="C401" s="139"/>
      <c r="D401" s="54"/>
      <c r="E401" s="54"/>
      <c r="F401" s="54"/>
      <c r="G401" s="54"/>
      <c r="H401" s="2">
        <f t="shared" si="6"/>
        <v>0</v>
      </c>
      <c r="I401" s="15"/>
      <c r="J401" s="15"/>
      <c r="K401" s="16"/>
      <c r="N401" s="58"/>
      <c r="O401" s="58"/>
      <c r="P401" s="58"/>
    </row>
    <row r="402" spans="2:16" x14ac:dyDescent="0.25">
      <c r="B402" s="104">
        <v>391</v>
      </c>
      <c r="C402" s="139"/>
      <c r="D402" s="54"/>
      <c r="E402" s="54"/>
      <c r="F402" s="54"/>
      <c r="G402" s="54"/>
      <c r="H402" s="2">
        <f t="shared" si="6"/>
        <v>0</v>
      </c>
      <c r="I402" s="15"/>
      <c r="J402" s="15"/>
      <c r="K402" s="16"/>
      <c r="N402" s="58"/>
      <c r="O402" s="58"/>
      <c r="P402" s="58"/>
    </row>
    <row r="403" spans="2:16" x14ac:dyDescent="0.25">
      <c r="B403" s="104">
        <v>392</v>
      </c>
      <c r="C403" s="139"/>
      <c r="D403" s="54"/>
      <c r="E403" s="54"/>
      <c r="F403" s="54"/>
      <c r="G403" s="54"/>
      <c r="H403" s="2">
        <f t="shared" si="6"/>
        <v>0</v>
      </c>
      <c r="I403" s="15"/>
      <c r="J403" s="15"/>
      <c r="K403" s="16"/>
      <c r="N403" s="58"/>
      <c r="O403" s="58"/>
      <c r="P403" s="58"/>
    </row>
    <row r="404" spans="2:16" x14ac:dyDescent="0.25">
      <c r="B404" s="104">
        <v>393</v>
      </c>
      <c r="C404" s="139"/>
      <c r="D404" s="54"/>
      <c r="E404" s="54"/>
      <c r="F404" s="54"/>
      <c r="G404" s="54"/>
      <c r="H404" s="2">
        <f t="shared" si="6"/>
        <v>0</v>
      </c>
      <c r="I404" s="15"/>
      <c r="J404" s="15"/>
      <c r="K404" s="16"/>
      <c r="N404" s="58"/>
      <c r="O404" s="58"/>
      <c r="P404" s="58"/>
    </row>
    <row r="405" spans="2:16" x14ac:dyDescent="0.25">
      <c r="B405" s="104">
        <v>394</v>
      </c>
      <c r="C405" s="139"/>
      <c r="D405" s="54"/>
      <c r="E405" s="54"/>
      <c r="F405" s="54"/>
      <c r="G405" s="54"/>
      <c r="H405" s="2">
        <f t="shared" si="6"/>
        <v>0</v>
      </c>
      <c r="I405" s="15"/>
      <c r="J405" s="15"/>
      <c r="K405" s="16"/>
      <c r="N405" s="58"/>
      <c r="O405" s="58"/>
      <c r="P405" s="58"/>
    </row>
    <row r="406" spans="2:16" x14ac:dyDescent="0.25">
      <c r="B406" s="104">
        <v>395</v>
      </c>
      <c r="C406" s="139"/>
      <c r="D406" s="54"/>
      <c r="E406" s="54"/>
      <c r="F406" s="54"/>
      <c r="G406" s="54"/>
      <c r="H406" s="2">
        <f t="shared" si="6"/>
        <v>0</v>
      </c>
      <c r="I406" s="15"/>
      <c r="J406" s="15"/>
      <c r="K406" s="16"/>
      <c r="N406" s="58"/>
      <c r="O406" s="58"/>
      <c r="P406" s="58"/>
    </row>
    <row r="407" spans="2:16" x14ac:dyDescent="0.25">
      <c r="B407" s="104">
        <v>396</v>
      </c>
      <c r="C407" s="139"/>
      <c r="D407" s="54"/>
      <c r="E407" s="54"/>
      <c r="F407" s="54"/>
      <c r="G407" s="54"/>
      <c r="H407" s="2">
        <f t="shared" si="6"/>
        <v>0</v>
      </c>
      <c r="I407" s="15"/>
      <c r="J407" s="15"/>
      <c r="K407" s="16"/>
      <c r="N407" s="58"/>
      <c r="O407" s="58"/>
      <c r="P407" s="58"/>
    </row>
    <row r="408" spans="2:16" x14ac:dyDescent="0.25">
      <c r="B408" s="104">
        <v>397</v>
      </c>
      <c r="C408" s="139"/>
      <c r="D408" s="54"/>
      <c r="E408" s="54"/>
      <c r="F408" s="54"/>
      <c r="G408" s="54"/>
      <c r="H408" s="2">
        <f t="shared" si="6"/>
        <v>0</v>
      </c>
      <c r="I408" s="15"/>
      <c r="J408" s="15"/>
      <c r="K408" s="16"/>
      <c r="N408" s="58"/>
      <c r="O408" s="58"/>
      <c r="P408" s="58"/>
    </row>
    <row r="409" spans="2:16" x14ac:dyDescent="0.25">
      <c r="B409" s="104">
        <v>398</v>
      </c>
      <c r="C409" s="139"/>
      <c r="D409" s="54"/>
      <c r="E409" s="54"/>
      <c r="F409" s="54"/>
      <c r="G409" s="54"/>
      <c r="H409" s="2">
        <f t="shared" si="6"/>
        <v>0</v>
      </c>
      <c r="I409" s="15"/>
      <c r="J409" s="15"/>
      <c r="K409" s="16"/>
      <c r="N409" s="58"/>
      <c r="O409" s="58"/>
      <c r="P409" s="58"/>
    </row>
    <row r="410" spans="2:16" x14ac:dyDescent="0.25">
      <c r="B410" s="104">
        <v>399</v>
      </c>
      <c r="C410" s="139"/>
      <c r="D410" s="54"/>
      <c r="E410" s="54"/>
      <c r="F410" s="54"/>
      <c r="G410" s="54"/>
      <c r="H410" s="2">
        <f t="shared" si="6"/>
        <v>0</v>
      </c>
      <c r="I410" s="15"/>
      <c r="J410" s="15"/>
      <c r="K410" s="16"/>
      <c r="N410" s="58"/>
      <c r="O410" s="58"/>
      <c r="P410" s="58"/>
    </row>
    <row r="411" spans="2:16" ht="15.75" thickBot="1" x14ac:dyDescent="0.3">
      <c r="B411" s="104">
        <v>400</v>
      </c>
      <c r="C411" s="140"/>
      <c r="D411" s="57"/>
      <c r="E411" s="57"/>
      <c r="F411" s="57"/>
      <c r="G411" s="57"/>
      <c r="H411" s="3">
        <f t="shared" si="6"/>
        <v>0</v>
      </c>
      <c r="I411" s="15"/>
      <c r="J411" s="15"/>
      <c r="K411" s="16"/>
      <c r="N411" s="58"/>
      <c r="O411" s="58"/>
      <c r="P411" s="58"/>
    </row>
    <row r="412" spans="2:16" x14ac:dyDescent="0.25">
      <c r="B412" s="27"/>
      <c r="C412" s="15"/>
      <c r="D412" s="15"/>
      <c r="E412" s="15"/>
      <c r="F412" s="13" t="s">
        <v>18</v>
      </c>
      <c r="G412" s="13"/>
      <c r="H412" s="63">
        <f>SUM(H12:H411)</f>
        <v>0</v>
      </c>
      <c r="I412" s="15"/>
      <c r="J412" s="15"/>
      <c r="K412" s="16"/>
      <c r="N412" s="58"/>
      <c r="O412" s="58"/>
      <c r="P412" s="58"/>
    </row>
    <row r="413" spans="2:16" x14ac:dyDescent="0.25">
      <c r="B413" s="27"/>
      <c r="C413" s="15"/>
      <c r="D413" s="15"/>
      <c r="E413" s="15"/>
      <c r="F413" s="13"/>
      <c r="G413" s="13"/>
      <c r="H413" s="63"/>
      <c r="I413" s="15"/>
      <c r="J413" s="15"/>
      <c r="K413" s="16"/>
    </row>
    <row r="414" spans="2:16" x14ac:dyDescent="0.25">
      <c r="B414" s="27"/>
      <c r="C414" s="15" t="s">
        <v>40</v>
      </c>
      <c r="D414" s="15"/>
      <c r="E414" s="15"/>
      <c r="F414" s="13"/>
      <c r="G414" s="13"/>
      <c r="H414" s="63"/>
      <c r="I414" s="15"/>
      <c r="J414" s="15"/>
      <c r="K414" s="16"/>
    </row>
    <row r="415" spans="2:16" x14ac:dyDescent="0.25">
      <c r="B415" s="27"/>
      <c r="C415" s="15" t="s">
        <v>41</v>
      </c>
      <c r="D415" s="15"/>
      <c r="E415" s="15"/>
      <c r="F415" s="13"/>
      <c r="G415" s="13"/>
      <c r="H415" s="63"/>
      <c r="I415" s="15"/>
      <c r="J415" s="15"/>
      <c r="K415" s="16"/>
    </row>
    <row r="416" spans="2:16" x14ac:dyDescent="0.25">
      <c r="B416" s="27"/>
      <c r="C416" s="15"/>
      <c r="D416" s="15"/>
      <c r="E416" s="15"/>
      <c r="F416" s="13"/>
      <c r="G416" s="13"/>
      <c r="H416" s="15"/>
      <c r="I416" s="15"/>
      <c r="J416" s="15"/>
      <c r="K416" s="16"/>
    </row>
    <row r="417" spans="2:11" x14ac:dyDescent="0.25">
      <c r="B417" s="96" t="s">
        <v>209</v>
      </c>
      <c r="C417" s="15"/>
      <c r="D417" s="15"/>
      <c r="E417" s="15"/>
      <c r="F417" s="15"/>
      <c r="G417" s="15"/>
      <c r="H417" s="15"/>
      <c r="I417" s="15"/>
      <c r="J417" s="15"/>
      <c r="K417" s="16"/>
    </row>
    <row r="418" spans="2:11" ht="16.5" thickBot="1" x14ac:dyDescent="0.3">
      <c r="B418" s="27"/>
      <c r="C418" s="59" t="s">
        <v>14</v>
      </c>
      <c r="D418" s="59" t="s">
        <v>15</v>
      </c>
      <c r="E418" s="59" t="s">
        <v>21</v>
      </c>
      <c r="F418" s="59" t="s">
        <v>20</v>
      </c>
      <c r="G418" s="59" t="s">
        <v>72</v>
      </c>
      <c r="H418" s="60" t="s">
        <v>13</v>
      </c>
      <c r="I418" s="15"/>
      <c r="J418" s="15"/>
      <c r="K418" s="16"/>
    </row>
    <row r="419" spans="2:11" x14ac:dyDescent="0.25">
      <c r="B419" s="26">
        <v>1</v>
      </c>
      <c r="C419" s="49"/>
      <c r="D419" s="51"/>
      <c r="E419" s="51"/>
      <c r="F419" s="51"/>
      <c r="G419" s="51"/>
      <c r="H419" s="2">
        <f t="shared" ref="H419:H482" si="7">IF(AND(C419&lt;&gt;"",D419&lt;&gt;"",E419&lt;&gt;"",F419&lt;&gt;"",F419&lt;&gt;" ",G419&lt;&gt;" "),F419*10+G419,0)</f>
        <v>0</v>
      </c>
      <c r="I419" s="15"/>
      <c r="J419" s="15"/>
      <c r="K419" s="16"/>
    </row>
    <row r="420" spans="2:11" x14ac:dyDescent="0.25">
      <c r="B420" s="26">
        <v>2</v>
      </c>
      <c r="C420" s="52"/>
      <c r="D420" s="54"/>
      <c r="E420" s="54"/>
      <c r="F420" s="54"/>
      <c r="G420" s="54"/>
      <c r="H420" s="2">
        <f t="shared" si="7"/>
        <v>0</v>
      </c>
      <c r="I420" s="15"/>
      <c r="J420" s="15"/>
      <c r="K420" s="16"/>
    </row>
    <row r="421" spans="2:11" x14ac:dyDescent="0.25">
      <c r="B421" s="26">
        <v>3</v>
      </c>
      <c r="C421" s="52"/>
      <c r="D421" s="54"/>
      <c r="E421" s="54"/>
      <c r="F421" s="54"/>
      <c r="G421" s="54"/>
      <c r="H421" s="2">
        <f t="shared" si="7"/>
        <v>0</v>
      </c>
      <c r="I421" s="15"/>
      <c r="J421" s="15"/>
      <c r="K421" s="16"/>
    </row>
    <row r="422" spans="2:11" x14ac:dyDescent="0.25">
      <c r="B422" s="26">
        <v>4</v>
      </c>
      <c r="C422" s="52"/>
      <c r="D422" s="54"/>
      <c r="E422" s="54"/>
      <c r="F422" s="54"/>
      <c r="G422" s="54"/>
      <c r="H422" s="2">
        <f t="shared" si="7"/>
        <v>0</v>
      </c>
      <c r="I422" s="15"/>
      <c r="J422" s="15"/>
      <c r="K422" s="16"/>
    </row>
    <row r="423" spans="2:11" x14ac:dyDescent="0.25">
      <c r="B423" s="26">
        <v>5</v>
      </c>
      <c r="C423" s="52"/>
      <c r="D423" s="54"/>
      <c r="E423" s="54"/>
      <c r="F423" s="54"/>
      <c r="G423" s="54"/>
      <c r="H423" s="2">
        <f t="shared" si="7"/>
        <v>0</v>
      </c>
      <c r="I423" s="15"/>
      <c r="J423" s="15"/>
      <c r="K423" s="16"/>
    </row>
    <row r="424" spans="2:11" x14ac:dyDescent="0.25">
      <c r="B424" s="26">
        <v>6</v>
      </c>
      <c r="C424" s="52"/>
      <c r="D424" s="54"/>
      <c r="E424" s="54"/>
      <c r="F424" s="54"/>
      <c r="G424" s="54"/>
      <c r="H424" s="2">
        <f t="shared" si="7"/>
        <v>0</v>
      </c>
      <c r="I424" s="15"/>
      <c r="J424" s="15"/>
      <c r="K424" s="16"/>
    </row>
    <row r="425" spans="2:11" x14ac:dyDescent="0.25">
      <c r="B425" s="26">
        <v>7</v>
      </c>
      <c r="C425" s="52"/>
      <c r="D425" s="54"/>
      <c r="E425" s="54"/>
      <c r="F425" s="54"/>
      <c r="G425" s="54"/>
      <c r="H425" s="2">
        <f t="shared" si="7"/>
        <v>0</v>
      </c>
      <c r="I425" s="15"/>
      <c r="J425" s="15"/>
      <c r="K425" s="16"/>
    </row>
    <row r="426" spans="2:11" x14ac:dyDescent="0.25">
      <c r="B426" s="26">
        <v>8</v>
      </c>
      <c r="C426" s="52"/>
      <c r="D426" s="54"/>
      <c r="E426" s="54"/>
      <c r="F426" s="54"/>
      <c r="G426" s="54"/>
      <c r="H426" s="2">
        <f t="shared" si="7"/>
        <v>0</v>
      </c>
      <c r="I426" s="15"/>
      <c r="J426" s="15"/>
      <c r="K426" s="16"/>
    </row>
    <row r="427" spans="2:11" x14ac:dyDescent="0.25">
      <c r="B427" s="26">
        <v>9</v>
      </c>
      <c r="C427" s="52"/>
      <c r="D427" s="54"/>
      <c r="E427" s="54"/>
      <c r="F427" s="54"/>
      <c r="G427" s="54"/>
      <c r="H427" s="2">
        <f t="shared" si="7"/>
        <v>0</v>
      </c>
      <c r="I427" s="15"/>
      <c r="J427" s="15"/>
      <c r="K427" s="16"/>
    </row>
    <row r="428" spans="2:11" x14ac:dyDescent="0.25">
      <c r="B428" s="26">
        <v>10</v>
      </c>
      <c r="C428" s="52"/>
      <c r="D428" s="54"/>
      <c r="E428" s="54"/>
      <c r="F428" s="54"/>
      <c r="G428" s="54"/>
      <c r="H428" s="2">
        <f t="shared" si="7"/>
        <v>0</v>
      </c>
      <c r="I428" s="15"/>
      <c r="J428" s="15"/>
      <c r="K428" s="16"/>
    </row>
    <row r="429" spans="2:11" x14ac:dyDescent="0.25">
      <c r="B429" s="26">
        <v>11</v>
      </c>
      <c r="C429" s="52"/>
      <c r="D429" s="54"/>
      <c r="E429" s="54"/>
      <c r="F429" s="54"/>
      <c r="G429" s="54"/>
      <c r="H429" s="2">
        <f t="shared" si="7"/>
        <v>0</v>
      </c>
      <c r="I429" s="15"/>
      <c r="J429" s="15"/>
      <c r="K429" s="16"/>
    </row>
    <row r="430" spans="2:11" x14ac:dyDescent="0.25">
      <c r="B430" s="26">
        <v>12</v>
      </c>
      <c r="C430" s="52"/>
      <c r="D430" s="54"/>
      <c r="E430" s="54"/>
      <c r="F430" s="54"/>
      <c r="G430" s="54"/>
      <c r="H430" s="2">
        <f t="shared" si="7"/>
        <v>0</v>
      </c>
      <c r="I430" s="15"/>
      <c r="J430" s="15"/>
      <c r="K430" s="16"/>
    </row>
    <row r="431" spans="2:11" x14ac:dyDescent="0.25">
      <c r="B431" s="26">
        <v>13</v>
      </c>
      <c r="C431" s="52"/>
      <c r="D431" s="54"/>
      <c r="E431" s="54"/>
      <c r="F431" s="54"/>
      <c r="G431" s="54"/>
      <c r="H431" s="2">
        <f t="shared" si="7"/>
        <v>0</v>
      </c>
      <c r="I431" s="15"/>
      <c r="J431" s="15"/>
      <c r="K431" s="16"/>
    </row>
    <row r="432" spans="2:11" x14ac:dyDescent="0.25">
      <c r="B432" s="26">
        <v>14</v>
      </c>
      <c r="C432" s="52"/>
      <c r="D432" s="54"/>
      <c r="E432" s="54"/>
      <c r="F432" s="54"/>
      <c r="G432" s="54"/>
      <c r="H432" s="2">
        <f t="shared" si="7"/>
        <v>0</v>
      </c>
      <c r="I432" s="15"/>
      <c r="J432" s="15"/>
      <c r="K432" s="16"/>
    </row>
    <row r="433" spans="2:11" x14ac:dyDescent="0.25">
      <c r="B433" s="26">
        <v>15</v>
      </c>
      <c r="C433" s="52"/>
      <c r="D433" s="54"/>
      <c r="E433" s="54"/>
      <c r="F433" s="54"/>
      <c r="G433" s="54"/>
      <c r="H433" s="2">
        <f t="shared" si="7"/>
        <v>0</v>
      </c>
      <c r="I433" s="15"/>
      <c r="J433" s="15"/>
      <c r="K433" s="16"/>
    </row>
    <row r="434" spans="2:11" x14ac:dyDescent="0.25">
      <c r="B434" s="26">
        <v>16</v>
      </c>
      <c r="C434" s="52"/>
      <c r="D434" s="54"/>
      <c r="E434" s="54"/>
      <c r="F434" s="54"/>
      <c r="G434" s="54"/>
      <c r="H434" s="2">
        <f t="shared" si="7"/>
        <v>0</v>
      </c>
      <c r="I434" s="15"/>
      <c r="J434" s="15"/>
      <c r="K434" s="16"/>
    </row>
    <row r="435" spans="2:11" x14ac:dyDescent="0.25">
      <c r="B435" s="26">
        <v>17</v>
      </c>
      <c r="C435" s="52"/>
      <c r="D435" s="54"/>
      <c r="E435" s="54"/>
      <c r="F435" s="54"/>
      <c r="G435" s="54"/>
      <c r="H435" s="2">
        <f t="shared" si="7"/>
        <v>0</v>
      </c>
      <c r="I435" s="15"/>
      <c r="J435" s="15"/>
      <c r="K435" s="16"/>
    </row>
    <row r="436" spans="2:11" x14ac:dyDescent="0.25">
      <c r="B436" s="26">
        <v>18</v>
      </c>
      <c r="C436" s="52"/>
      <c r="D436" s="54"/>
      <c r="E436" s="54"/>
      <c r="F436" s="54"/>
      <c r="G436" s="54"/>
      <c r="H436" s="2">
        <f t="shared" si="7"/>
        <v>0</v>
      </c>
      <c r="I436" s="15"/>
      <c r="J436" s="15"/>
      <c r="K436" s="16"/>
    </row>
    <row r="437" spans="2:11" x14ac:dyDescent="0.25">
      <c r="B437" s="26">
        <v>19</v>
      </c>
      <c r="C437" s="52"/>
      <c r="D437" s="54"/>
      <c r="E437" s="54"/>
      <c r="F437" s="54"/>
      <c r="G437" s="54"/>
      <c r="H437" s="2">
        <f t="shared" si="7"/>
        <v>0</v>
      </c>
      <c r="I437" s="15"/>
      <c r="J437" s="15"/>
      <c r="K437" s="16"/>
    </row>
    <row r="438" spans="2:11" x14ac:dyDescent="0.25">
      <c r="B438" s="26">
        <v>20</v>
      </c>
      <c r="C438" s="52"/>
      <c r="D438" s="54"/>
      <c r="E438" s="54"/>
      <c r="F438" s="54"/>
      <c r="G438" s="54"/>
      <c r="H438" s="2">
        <f t="shared" si="7"/>
        <v>0</v>
      </c>
      <c r="I438" s="15"/>
      <c r="J438" s="15"/>
      <c r="K438" s="16"/>
    </row>
    <row r="439" spans="2:11" x14ac:dyDescent="0.25">
      <c r="B439" s="26">
        <v>21</v>
      </c>
      <c r="C439" s="52"/>
      <c r="D439" s="54"/>
      <c r="E439" s="54"/>
      <c r="F439" s="54"/>
      <c r="G439" s="54"/>
      <c r="H439" s="2">
        <f t="shared" si="7"/>
        <v>0</v>
      </c>
      <c r="I439" s="15"/>
      <c r="J439" s="15"/>
      <c r="K439" s="16"/>
    </row>
    <row r="440" spans="2:11" x14ac:dyDescent="0.25">
      <c r="B440" s="26">
        <v>22</v>
      </c>
      <c r="C440" s="52"/>
      <c r="D440" s="54"/>
      <c r="E440" s="54"/>
      <c r="F440" s="54"/>
      <c r="G440" s="54"/>
      <c r="H440" s="2">
        <f t="shared" si="7"/>
        <v>0</v>
      </c>
      <c r="I440" s="15"/>
      <c r="J440" s="15"/>
      <c r="K440" s="16"/>
    </row>
    <row r="441" spans="2:11" x14ac:dyDescent="0.25">
      <c r="B441" s="26">
        <v>23</v>
      </c>
      <c r="C441" s="52"/>
      <c r="D441" s="54"/>
      <c r="E441" s="54"/>
      <c r="F441" s="54"/>
      <c r="G441" s="54"/>
      <c r="H441" s="2">
        <f t="shared" si="7"/>
        <v>0</v>
      </c>
      <c r="I441" s="15"/>
      <c r="J441" s="15"/>
      <c r="K441" s="16"/>
    </row>
    <row r="442" spans="2:11" x14ac:dyDescent="0.25">
      <c r="B442" s="26">
        <v>24</v>
      </c>
      <c r="C442" s="52"/>
      <c r="D442" s="54"/>
      <c r="E442" s="54"/>
      <c r="F442" s="54"/>
      <c r="G442" s="54"/>
      <c r="H442" s="2">
        <f t="shared" si="7"/>
        <v>0</v>
      </c>
      <c r="I442" s="15"/>
      <c r="J442" s="15"/>
      <c r="K442" s="16"/>
    </row>
    <row r="443" spans="2:11" x14ac:dyDescent="0.25">
      <c r="B443" s="26">
        <v>25</v>
      </c>
      <c r="C443" s="52"/>
      <c r="D443" s="54"/>
      <c r="E443" s="54"/>
      <c r="F443" s="54"/>
      <c r="G443" s="54"/>
      <c r="H443" s="2">
        <f t="shared" si="7"/>
        <v>0</v>
      </c>
      <c r="I443" s="15"/>
      <c r="J443" s="15"/>
      <c r="K443" s="16"/>
    </row>
    <row r="444" spans="2:11" x14ac:dyDescent="0.25">
      <c r="B444" s="26">
        <v>26</v>
      </c>
      <c r="C444" s="52"/>
      <c r="D444" s="54"/>
      <c r="E444" s="54"/>
      <c r="F444" s="54"/>
      <c r="G444" s="54"/>
      <c r="H444" s="2">
        <f t="shared" si="7"/>
        <v>0</v>
      </c>
      <c r="I444" s="15"/>
      <c r="J444" s="15"/>
      <c r="K444" s="16"/>
    </row>
    <row r="445" spans="2:11" x14ac:dyDescent="0.25">
      <c r="B445" s="26">
        <v>27</v>
      </c>
      <c r="C445" s="52"/>
      <c r="D445" s="54"/>
      <c r="E445" s="54"/>
      <c r="F445" s="54"/>
      <c r="G445" s="54"/>
      <c r="H445" s="2">
        <f t="shared" si="7"/>
        <v>0</v>
      </c>
      <c r="I445" s="15"/>
      <c r="J445" s="15"/>
      <c r="K445" s="16"/>
    </row>
    <row r="446" spans="2:11" x14ac:dyDescent="0.25">
      <c r="B446" s="26">
        <v>28</v>
      </c>
      <c r="C446" s="52"/>
      <c r="D446" s="54"/>
      <c r="E446" s="54"/>
      <c r="F446" s="54"/>
      <c r="G446" s="54"/>
      <c r="H446" s="2">
        <f t="shared" si="7"/>
        <v>0</v>
      </c>
      <c r="I446" s="15"/>
      <c r="J446" s="15"/>
      <c r="K446" s="16"/>
    </row>
    <row r="447" spans="2:11" x14ac:dyDescent="0.25">
      <c r="B447" s="26">
        <v>29</v>
      </c>
      <c r="C447" s="52"/>
      <c r="D447" s="54"/>
      <c r="E447" s="54"/>
      <c r="F447" s="54"/>
      <c r="G447" s="54"/>
      <c r="H447" s="2">
        <f t="shared" si="7"/>
        <v>0</v>
      </c>
      <c r="I447" s="15"/>
      <c r="J447" s="15"/>
      <c r="K447" s="16"/>
    </row>
    <row r="448" spans="2:11" x14ac:dyDescent="0.25">
      <c r="B448" s="26">
        <v>30</v>
      </c>
      <c r="C448" s="52"/>
      <c r="D448" s="54"/>
      <c r="E448" s="54"/>
      <c r="F448" s="54"/>
      <c r="G448" s="54"/>
      <c r="H448" s="2">
        <f t="shared" si="7"/>
        <v>0</v>
      </c>
      <c r="I448" s="15"/>
      <c r="J448" s="15"/>
      <c r="K448" s="16"/>
    </row>
    <row r="449" spans="2:11" x14ac:dyDescent="0.25">
      <c r="B449" s="26">
        <v>31</v>
      </c>
      <c r="C449" s="52"/>
      <c r="D449" s="54"/>
      <c r="E449" s="54"/>
      <c r="F449" s="54"/>
      <c r="G449" s="54"/>
      <c r="H449" s="2">
        <f t="shared" si="7"/>
        <v>0</v>
      </c>
      <c r="I449" s="15"/>
      <c r="J449" s="15"/>
      <c r="K449" s="16"/>
    </row>
    <row r="450" spans="2:11" x14ac:dyDescent="0.25">
      <c r="B450" s="26">
        <v>32</v>
      </c>
      <c r="C450" s="52"/>
      <c r="D450" s="54"/>
      <c r="E450" s="54"/>
      <c r="F450" s="54"/>
      <c r="G450" s="54"/>
      <c r="H450" s="2">
        <f t="shared" si="7"/>
        <v>0</v>
      </c>
      <c r="I450" s="15"/>
      <c r="J450" s="15"/>
      <c r="K450" s="16"/>
    </row>
    <row r="451" spans="2:11" x14ac:dyDescent="0.25">
      <c r="B451" s="26">
        <v>33</v>
      </c>
      <c r="C451" s="52"/>
      <c r="D451" s="54"/>
      <c r="E451" s="54"/>
      <c r="F451" s="54"/>
      <c r="G451" s="54"/>
      <c r="H451" s="2">
        <f t="shared" si="7"/>
        <v>0</v>
      </c>
      <c r="I451" s="15"/>
      <c r="J451" s="15"/>
      <c r="K451" s="16"/>
    </row>
    <row r="452" spans="2:11" x14ac:dyDescent="0.25">
      <c r="B452" s="26">
        <v>34</v>
      </c>
      <c r="C452" s="52"/>
      <c r="D452" s="54"/>
      <c r="E452" s="54"/>
      <c r="F452" s="54"/>
      <c r="G452" s="54"/>
      <c r="H452" s="2">
        <f t="shared" si="7"/>
        <v>0</v>
      </c>
      <c r="I452" s="15"/>
      <c r="J452" s="15"/>
      <c r="K452" s="16"/>
    </row>
    <row r="453" spans="2:11" x14ac:dyDescent="0.25">
      <c r="B453" s="26">
        <v>35</v>
      </c>
      <c r="C453" s="52"/>
      <c r="D453" s="54"/>
      <c r="E453" s="54"/>
      <c r="F453" s="54"/>
      <c r="G453" s="54"/>
      <c r="H453" s="2">
        <f t="shared" si="7"/>
        <v>0</v>
      </c>
      <c r="I453" s="15"/>
      <c r="J453" s="15"/>
      <c r="K453" s="16"/>
    </row>
    <row r="454" spans="2:11" x14ac:dyDescent="0.25">
      <c r="B454" s="26">
        <v>36</v>
      </c>
      <c r="C454" s="52"/>
      <c r="D454" s="54"/>
      <c r="E454" s="54"/>
      <c r="F454" s="54"/>
      <c r="G454" s="54"/>
      <c r="H454" s="2">
        <f t="shared" si="7"/>
        <v>0</v>
      </c>
      <c r="I454" s="15"/>
      <c r="J454" s="15"/>
      <c r="K454" s="16"/>
    </row>
    <row r="455" spans="2:11" x14ac:dyDescent="0.25">
      <c r="B455" s="26">
        <v>37</v>
      </c>
      <c r="C455" s="52"/>
      <c r="D455" s="54"/>
      <c r="E455" s="54"/>
      <c r="F455" s="54"/>
      <c r="G455" s="54"/>
      <c r="H455" s="2">
        <f t="shared" si="7"/>
        <v>0</v>
      </c>
      <c r="I455" s="15"/>
      <c r="J455" s="15"/>
      <c r="K455" s="16"/>
    </row>
    <row r="456" spans="2:11" x14ac:dyDescent="0.25">
      <c r="B456" s="26">
        <v>38</v>
      </c>
      <c r="C456" s="52"/>
      <c r="D456" s="54"/>
      <c r="E456" s="54"/>
      <c r="F456" s="54"/>
      <c r="G456" s="54"/>
      <c r="H456" s="2">
        <f t="shared" si="7"/>
        <v>0</v>
      </c>
      <c r="I456" s="15"/>
      <c r="J456" s="15"/>
      <c r="K456" s="16"/>
    </row>
    <row r="457" spans="2:11" x14ac:dyDescent="0.25">
      <c r="B457" s="26">
        <v>39</v>
      </c>
      <c r="C457" s="52"/>
      <c r="D457" s="54"/>
      <c r="E457" s="54"/>
      <c r="F457" s="54"/>
      <c r="G457" s="54"/>
      <c r="H457" s="2">
        <f t="shared" si="7"/>
        <v>0</v>
      </c>
      <c r="I457" s="15"/>
      <c r="J457" s="15"/>
      <c r="K457" s="16"/>
    </row>
    <row r="458" spans="2:11" x14ac:dyDescent="0.25">
      <c r="B458" s="26">
        <v>40</v>
      </c>
      <c r="C458" s="52"/>
      <c r="D458" s="54"/>
      <c r="E458" s="54"/>
      <c r="F458" s="54"/>
      <c r="G458" s="54"/>
      <c r="H458" s="2">
        <f t="shared" si="7"/>
        <v>0</v>
      </c>
      <c r="I458" s="15"/>
      <c r="J458" s="15"/>
      <c r="K458" s="16"/>
    </row>
    <row r="459" spans="2:11" x14ac:dyDescent="0.25">
      <c r="B459" s="26">
        <v>41</v>
      </c>
      <c r="C459" s="52"/>
      <c r="D459" s="54"/>
      <c r="E459" s="54"/>
      <c r="F459" s="54"/>
      <c r="G459" s="54"/>
      <c r="H459" s="2">
        <f t="shared" si="7"/>
        <v>0</v>
      </c>
      <c r="I459" s="15"/>
      <c r="J459" s="15"/>
      <c r="K459" s="16"/>
    </row>
    <row r="460" spans="2:11" x14ac:dyDescent="0.25">
      <c r="B460" s="26">
        <v>42</v>
      </c>
      <c r="C460" s="52"/>
      <c r="D460" s="54"/>
      <c r="E460" s="54"/>
      <c r="F460" s="54"/>
      <c r="G460" s="54"/>
      <c r="H460" s="2">
        <f t="shared" si="7"/>
        <v>0</v>
      </c>
      <c r="I460" s="15"/>
      <c r="J460" s="15"/>
      <c r="K460" s="16"/>
    </row>
    <row r="461" spans="2:11" x14ac:dyDescent="0.25">
      <c r="B461" s="26">
        <v>43</v>
      </c>
      <c r="C461" s="52"/>
      <c r="D461" s="54"/>
      <c r="E461" s="54"/>
      <c r="F461" s="54"/>
      <c r="G461" s="54"/>
      <c r="H461" s="2">
        <f t="shared" si="7"/>
        <v>0</v>
      </c>
      <c r="I461" s="15"/>
      <c r="J461" s="15"/>
      <c r="K461" s="16"/>
    </row>
    <row r="462" spans="2:11" x14ac:dyDescent="0.25">
      <c r="B462" s="26">
        <v>44</v>
      </c>
      <c r="C462" s="52"/>
      <c r="D462" s="54"/>
      <c r="E462" s="54"/>
      <c r="F462" s="54"/>
      <c r="G462" s="54"/>
      <c r="H462" s="2">
        <f t="shared" si="7"/>
        <v>0</v>
      </c>
      <c r="I462" s="15"/>
      <c r="J462" s="15"/>
      <c r="K462" s="16"/>
    </row>
    <row r="463" spans="2:11" x14ac:dyDescent="0.25">
      <c r="B463" s="26">
        <v>45</v>
      </c>
      <c r="C463" s="52"/>
      <c r="D463" s="54"/>
      <c r="E463" s="54"/>
      <c r="F463" s="54"/>
      <c r="G463" s="54"/>
      <c r="H463" s="2">
        <f t="shared" si="7"/>
        <v>0</v>
      </c>
      <c r="I463" s="15"/>
      <c r="J463" s="15"/>
      <c r="K463" s="16"/>
    </row>
    <row r="464" spans="2:11" x14ac:dyDescent="0.25">
      <c r="B464" s="26">
        <v>46</v>
      </c>
      <c r="C464" s="52"/>
      <c r="D464" s="54"/>
      <c r="E464" s="54"/>
      <c r="F464" s="54"/>
      <c r="G464" s="54"/>
      <c r="H464" s="2">
        <f t="shared" si="7"/>
        <v>0</v>
      </c>
      <c r="I464" s="15"/>
      <c r="J464" s="15"/>
      <c r="K464" s="16"/>
    </row>
    <row r="465" spans="2:11" x14ac:dyDescent="0.25">
      <c r="B465" s="26">
        <v>47</v>
      </c>
      <c r="C465" s="52"/>
      <c r="D465" s="54"/>
      <c r="E465" s="54"/>
      <c r="F465" s="54"/>
      <c r="G465" s="54"/>
      <c r="H465" s="2">
        <f t="shared" si="7"/>
        <v>0</v>
      </c>
      <c r="I465" s="15"/>
      <c r="J465" s="15"/>
      <c r="K465" s="16"/>
    </row>
    <row r="466" spans="2:11" x14ac:dyDescent="0.25">
      <c r="B466" s="26">
        <v>48</v>
      </c>
      <c r="C466" s="52"/>
      <c r="D466" s="54"/>
      <c r="E466" s="54"/>
      <c r="F466" s="54"/>
      <c r="G466" s="54"/>
      <c r="H466" s="2">
        <f t="shared" si="7"/>
        <v>0</v>
      </c>
      <c r="I466" s="15"/>
      <c r="J466" s="15"/>
      <c r="K466" s="16"/>
    </row>
    <row r="467" spans="2:11" x14ac:dyDescent="0.25">
      <c r="B467" s="26">
        <v>49</v>
      </c>
      <c r="C467" s="52"/>
      <c r="D467" s="54"/>
      <c r="E467" s="54"/>
      <c r="F467" s="54"/>
      <c r="G467" s="54"/>
      <c r="H467" s="2">
        <f t="shared" si="7"/>
        <v>0</v>
      </c>
      <c r="I467" s="15"/>
      <c r="J467" s="15"/>
      <c r="K467" s="16"/>
    </row>
    <row r="468" spans="2:11" x14ac:dyDescent="0.25">
      <c r="B468" s="26">
        <v>50</v>
      </c>
      <c r="C468" s="52"/>
      <c r="D468" s="54"/>
      <c r="E468" s="54"/>
      <c r="F468" s="54"/>
      <c r="G468" s="54"/>
      <c r="H468" s="2">
        <f t="shared" si="7"/>
        <v>0</v>
      </c>
      <c r="I468" s="15"/>
      <c r="J468" s="15"/>
      <c r="K468" s="16"/>
    </row>
    <row r="469" spans="2:11" x14ac:dyDescent="0.25">
      <c r="B469" s="26">
        <v>51</v>
      </c>
      <c r="C469" s="52"/>
      <c r="D469" s="54"/>
      <c r="E469" s="54"/>
      <c r="F469" s="54"/>
      <c r="G469" s="54"/>
      <c r="H469" s="2">
        <f t="shared" si="7"/>
        <v>0</v>
      </c>
      <c r="I469" s="15"/>
      <c r="J469" s="15"/>
      <c r="K469" s="16"/>
    </row>
    <row r="470" spans="2:11" x14ac:dyDescent="0.25">
      <c r="B470" s="26">
        <v>52</v>
      </c>
      <c r="C470" s="52"/>
      <c r="D470" s="54"/>
      <c r="E470" s="54"/>
      <c r="F470" s="54"/>
      <c r="G470" s="54"/>
      <c r="H470" s="2">
        <f t="shared" si="7"/>
        <v>0</v>
      </c>
      <c r="I470" s="15"/>
      <c r="J470" s="15"/>
      <c r="K470" s="16"/>
    </row>
    <row r="471" spans="2:11" x14ac:dyDescent="0.25">
      <c r="B471" s="26">
        <v>53</v>
      </c>
      <c r="C471" s="52"/>
      <c r="D471" s="54"/>
      <c r="E471" s="54"/>
      <c r="F471" s="54"/>
      <c r="G471" s="54"/>
      <c r="H471" s="2">
        <f t="shared" si="7"/>
        <v>0</v>
      </c>
      <c r="I471" s="15"/>
      <c r="J471" s="15"/>
      <c r="K471" s="16"/>
    </row>
    <row r="472" spans="2:11" x14ac:dyDescent="0.25">
      <c r="B472" s="26">
        <v>54</v>
      </c>
      <c r="C472" s="52"/>
      <c r="D472" s="54"/>
      <c r="E472" s="54"/>
      <c r="F472" s="54"/>
      <c r="G472" s="54"/>
      <c r="H472" s="2">
        <f t="shared" si="7"/>
        <v>0</v>
      </c>
      <c r="I472" s="15"/>
      <c r="J472" s="15"/>
      <c r="K472" s="16"/>
    </row>
    <row r="473" spans="2:11" x14ac:dyDescent="0.25">
      <c r="B473" s="26">
        <v>55</v>
      </c>
      <c r="C473" s="52"/>
      <c r="D473" s="54"/>
      <c r="E473" s="54"/>
      <c r="F473" s="54"/>
      <c r="G473" s="54"/>
      <c r="H473" s="2">
        <f t="shared" si="7"/>
        <v>0</v>
      </c>
      <c r="I473" s="15"/>
      <c r="J473" s="15"/>
      <c r="K473" s="16"/>
    </row>
    <row r="474" spans="2:11" x14ac:dyDescent="0.25">
      <c r="B474" s="26">
        <v>56</v>
      </c>
      <c r="C474" s="52"/>
      <c r="D474" s="54"/>
      <c r="E474" s="54"/>
      <c r="F474" s="54"/>
      <c r="G474" s="54"/>
      <c r="H474" s="2">
        <f t="shared" si="7"/>
        <v>0</v>
      </c>
      <c r="I474" s="15"/>
      <c r="J474" s="15"/>
      <c r="K474" s="16"/>
    </row>
    <row r="475" spans="2:11" x14ac:dyDescent="0.25">
      <c r="B475" s="26">
        <v>57</v>
      </c>
      <c r="C475" s="52"/>
      <c r="D475" s="54"/>
      <c r="E475" s="54"/>
      <c r="F475" s="54"/>
      <c r="G475" s="54"/>
      <c r="H475" s="2">
        <f t="shared" si="7"/>
        <v>0</v>
      </c>
      <c r="I475" s="15"/>
      <c r="J475" s="15"/>
      <c r="K475" s="16"/>
    </row>
    <row r="476" spans="2:11" x14ac:dyDescent="0.25">
      <c r="B476" s="26">
        <v>58</v>
      </c>
      <c r="C476" s="52"/>
      <c r="D476" s="54"/>
      <c r="E476" s="54"/>
      <c r="F476" s="54"/>
      <c r="G476" s="54"/>
      <c r="H476" s="2">
        <f t="shared" si="7"/>
        <v>0</v>
      </c>
      <c r="I476" s="15"/>
      <c r="J476" s="15"/>
      <c r="K476" s="16"/>
    </row>
    <row r="477" spans="2:11" x14ac:dyDescent="0.25">
      <c r="B477" s="26">
        <v>59</v>
      </c>
      <c r="C477" s="52"/>
      <c r="D477" s="54"/>
      <c r="E477" s="54"/>
      <c r="F477" s="54"/>
      <c r="G477" s="54"/>
      <c r="H477" s="2">
        <f t="shared" si="7"/>
        <v>0</v>
      </c>
      <c r="I477" s="15"/>
      <c r="J477" s="15"/>
      <c r="K477" s="16"/>
    </row>
    <row r="478" spans="2:11" x14ac:dyDescent="0.25">
      <c r="B478" s="26">
        <v>60</v>
      </c>
      <c r="C478" s="52"/>
      <c r="D478" s="54"/>
      <c r="E478" s="54"/>
      <c r="F478" s="54"/>
      <c r="G478" s="54"/>
      <c r="H478" s="2">
        <f t="shared" si="7"/>
        <v>0</v>
      </c>
      <c r="I478" s="15"/>
      <c r="J478" s="15"/>
      <c r="K478" s="16"/>
    </row>
    <row r="479" spans="2:11" x14ac:dyDescent="0.25">
      <c r="B479" s="26">
        <v>61</v>
      </c>
      <c r="C479" s="52"/>
      <c r="D479" s="54"/>
      <c r="E479" s="54"/>
      <c r="F479" s="54"/>
      <c r="G479" s="54"/>
      <c r="H479" s="2">
        <f t="shared" si="7"/>
        <v>0</v>
      </c>
      <c r="I479" s="15"/>
      <c r="J479" s="15"/>
      <c r="K479" s="16"/>
    </row>
    <row r="480" spans="2:11" x14ac:dyDescent="0.25">
      <c r="B480" s="26">
        <v>62</v>
      </c>
      <c r="C480" s="52"/>
      <c r="D480" s="54"/>
      <c r="E480" s="54"/>
      <c r="F480" s="54"/>
      <c r="G480" s="54"/>
      <c r="H480" s="2">
        <f t="shared" si="7"/>
        <v>0</v>
      </c>
      <c r="I480" s="15"/>
      <c r="J480" s="15"/>
      <c r="K480" s="16"/>
    </row>
    <row r="481" spans="2:11" x14ac:dyDescent="0.25">
      <c r="B481" s="26">
        <v>63</v>
      </c>
      <c r="C481" s="52"/>
      <c r="D481" s="54"/>
      <c r="E481" s="54"/>
      <c r="F481" s="54"/>
      <c r="G481" s="54"/>
      <c r="H481" s="2">
        <f t="shared" si="7"/>
        <v>0</v>
      </c>
      <c r="I481" s="15"/>
      <c r="J481" s="15"/>
      <c r="K481" s="16"/>
    </row>
    <row r="482" spans="2:11" x14ac:dyDescent="0.25">
      <c r="B482" s="26">
        <v>64</v>
      </c>
      <c r="C482" s="52"/>
      <c r="D482" s="54"/>
      <c r="E482" s="54"/>
      <c r="F482" s="54"/>
      <c r="G482" s="54"/>
      <c r="H482" s="2">
        <f t="shared" si="7"/>
        <v>0</v>
      </c>
      <c r="I482" s="15"/>
      <c r="J482" s="15"/>
      <c r="K482" s="16"/>
    </row>
    <row r="483" spans="2:11" x14ac:dyDescent="0.25">
      <c r="B483" s="26">
        <v>65</v>
      </c>
      <c r="C483" s="52"/>
      <c r="D483" s="54"/>
      <c r="E483" s="54"/>
      <c r="F483" s="54"/>
      <c r="G483" s="54"/>
      <c r="H483" s="2">
        <f t="shared" ref="H483:H546" si="8">IF(AND(C483&lt;&gt;"",D483&lt;&gt;"",E483&lt;&gt;"",F483&lt;&gt;"",F483&lt;&gt;" ",G483&lt;&gt;" "),F483*10+G483,0)</f>
        <v>0</v>
      </c>
      <c r="I483" s="15"/>
      <c r="J483" s="15"/>
      <c r="K483" s="16"/>
    </row>
    <row r="484" spans="2:11" x14ac:dyDescent="0.25">
      <c r="B484" s="26">
        <v>66</v>
      </c>
      <c r="C484" s="52"/>
      <c r="D484" s="54"/>
      <c r="E484" s="54"/>
      <c r="F484" s="54"/>
      <c r="G484" s="54"/>
      <c r="H484" s="2">
        <f t="shared" si="8"/>
        <v>0</v>
      </c>
      <c r="I484" s="15"/>
      <c r="J484" s="15"/>
      <c r="K484" s="16"/>
    </row>
    <row r="485" spans="2:11" x14ac:dyDescent="0.25">
      <c r="B485" s="26">
        <v>67</v>
      </c>
      <c r="C485" s="52"/>
      <c r="D485" s="54"/>
      <c r="E485" s="54"/>
      <c r="F485" s="54"/>
      <c r="G485" s="54"/>
      <c r="H485" s="2">
        <f t="shared" si="8"/>
        <v>0</v>
      </c>
      <c r="I485" s="15"/>
      <c r="J485" s="15"/>
      <c r="K485" s="16"/>
    </row>
    <row r="486" spans="2:11" x14ac:dyDescent="0.25">
      <c r="B486" s="26">
        <v>68</v>
      </c>
      <c r="C486" s="52"/>
      <c r="D486" s="54"/>
      <c r="E486" s="54"/>
      <c r="F486" s="54"/>
      <c r="G486" s="54"/>
      <c r="H486" s="2">
        <f t="shared" si="8"/>
        <v>0</v>
      </c>
      <c r="I486" s="15"/>
      <c r="J486" s="15"/>
      <c r="K486" s="16"/>
    </row>
    <row r="487" spans="2:11" x14ac:dyDescent="0.25">
      <c r="B487" s="26">
        <v>69</v>
      </c>
      <c r="C487" s="52"/>
      <c r="D487" s="54"/>
      <c r="E487" s="54"/>
      <c r="F487" s="54"/>
      <c r="G487" s="54"/>
      <c r="H487" s="2">
        <f t="shared" si="8"/>
        <v>0</v>
      </c>
      <c r="I487" s="15"/>
      <c r="J487" s="15"/>
      <c r="K487" s="16"/>
    </row>
    <row r="488" spans="2:11" x14ac:dyDescent="0.25">
      <c r="B488" s="26">
        <v>70</v>
      </c>
      <c r="C488" s="52"/>
      <c r="D488" s="54"/>
      <c r="E488" s="54"/>
      <c r="F488" s="54"/>
      <c r="G488" s="54"/>
      <c r="H488" s="2">
        <f t="shared" si="8"/>
        <v>0</v>
      </c>
      <c r="I488" s="15"/>
      <c r="J488" s="15"/>
      <c r="K488" s="16"/>
    </row>
    <row r="489" spans="2:11" x14ac:dyDescent="0.25">
      <c r="B489" s="26">
        <v>71</v>
      </c>
      <c r="C489" s="52"/>
      <c r="D489" s="54"/>
      <c r="E489" s="54"/>
      <c r="F489" s="54"/>
      <c r="G489" s="54"/>
      <c r="H489" s="2">
        <f t="shared" si="8"/>
        <v>0</v>
      </c>
      <c r="I489" s="15"/>
      <c r="J489" s="15"/>
      <c r="K489" s="16"/>
    </row>
    <row r="490" spans="2:11" x14ac:dyDescent="0.25">
      <c r="B490" s="26">
        <v>72</v>
      </c>
      <c r="C490" s="52"/>
      <c r="D490" s="54"/>
      <c r="E490" s="54"/>
      <c r="F490" s="54"/>
      <c r="G490" s="54"/>
      <c r="H490" s="2">
        <f t="shared" si="8"/>
        <v>0</v>
      </c>
      <c r="I490" s="15"/>
      <c r="J490" s="15"/>
      <c r="K490" s="16"/>
    </row>
    <row r="491" spans="2:11" x14ac:dyDescent="0.25">
      <c r="B491" s="26">
        <v>73</v>
      </c>
      <c r="C491" s="52"/>
      <c r="D491" s="54"/>
      <c r="E491" s="54"/>
      <c r="F491" s="54"/>
      <c r="G491" s="54"/>
      <c r="H491" s="2">
        <f t="shared" si="8"/>
        <v>0</v>
      </c>
      <c r="I491" s="15"/>
      <c r="J491" s="15"/>
      <c r="K491" s="16"/>
    </row>
    <row r="492" spans="2:11" x14ac:dyDescent="0.25">
      <c r="B492" s="26">
        <v>74</v>
      </c>
      <c r="C492" s="52"/>
      <c r="D492" s="54"/>
      <c r="E492" s="54"/>
      <c r="F492" s="54"/>
      <c r="G492" s="54"/>
      <c r="H492" s="2">
        <f t="shared" si="8"/>
        <v>0</v>
      </c>
      <c r="I492" s="15"/>
      <c r="J492" s="15"/>
      <c r="K492" s="16"/>
    </row>
    <row r="493" spans="2:11" x14ac:dyDescent="0.25">
      <c r="B493" s="26">
        <v>75</v>
      </c>
      <c r="C493" s="52"/>
      <c r="D493" s="54"/>
      <c r="E493" s="54"/>
      <c r="F493" s="54"/>
      <c r="G493" s="54"/>
      <c r="H493" s="2">
        <f t="shared" si="8"/>
        <v>0</v>
      </c>
      <c r="I493" s="15"/>
      <c r="J493" s="15"/>
      <c r="K493" s="16"/>
    </row>
    <row r="494" spans="2:11" x14ac:dyDescent="0.25">
      <c r="B494" s="26">
        <v>76</v>
      </c>
      <c r="C494" s="52"/>
      <c r="D494" s="54"/>
      <c r="E494" s="54"/>
      <c r="F494" s="54"/>
      <c r="G494" s="54"/>
      <c r="H494" s="2">
        <f t="shared" si="8"/>
        <v>0</v>
      </c>
      <c r="I494" s="15"/>
      <c r="J494" s="15"/>
      <c r="K494" s="16"/>
    </row>
    <row r="495" spans="2:11" x14ac:dyDescent="0.25">
      <c r="B495" s="26">
        <v>77</v>
      </c>
      <c r="C495" s="52"/>
      <c r="D495" s="54"/>
      <c r="E495" s="54"/>
      <c r="F495" s="54"/>
      <c r="G495" s="54"/>
      <c r="H495" s="2">
        <f t="shared" si="8"/>
        <v>0</v>
      </c>
      <c r="I495" s="15"/>
      <c r="J495" s="15"/>
      <c r="K495" s="16"/>
    </row>
    <row r="496" spans="2:11" x14ac:dyDescent="0.25">
      <c r="B496" s="26">
        <v>78</v>
      </c>
      <c r="C496" s="52"/>
      <c r="D496" s="54"/>
      <c r="E496" s="54"/>
      <c r="F496" s="54"/>
      <c r="G496" s="54"/>
      <c r="H496" s="2">
        <f t="shared" si="8"/>
        <v>0</v>
      </c>
      <c r="I496" s="15"/>
      <c r="J496" s="15"/>
      <c r="K496" s="16"/>
    </row>
    <row r="497" spans="2:11" x14ac:dyDescent="0.25">
      <c r="B497" s="26">
        <v>79</v>
      </c>
      <c r="C497" s="52"/>
      <c r="D497" s="54"/>
      <c r="E497" s="54"/>
      <c r="F497" s="54"/>
      <c r="G497" s="54"/>
      <c r="H497" s="2">
        <f t="shared" si="8"/>
        <v>0</v>
      </c>
      <c r="I497" s="15"/>
      <c r="J497" s="15"/>
      <c r="K497" s="16"/>
    </row>
    <row r="498" spans="2:11" x14ac:dyDescent="0.25">
      <c r="B498" s="26">
        <v>80</v>
      </c>
      <c r="C498" s="52"/>
      <c r="D498" s="54"/>
      <c r="E498" s="54"/>
      <c r="F498" s="54"/>
      <c r="G498" s="54"/>
      <c r="H498" s="2">
        <f t="shared" si="8"/>
        <v>0</v>
      </c>
      <c r="I498" s="15"/>
      <c r="J498" s="15"/>
      <c r="K498" s="16"/>
    </row>
    <row r="499" spans="2:11" x14ac:dyDescent="0.25">
      <c r="B499" s="26">
        <v>81</v>
      </c>
      <c r="C499" s="52"/>
      <c r="D499" s="54"/>
      <c r="E499" s="54"/>
      <c r="F499" s="54"/>
      <c r="G499" s="54"/>
      <c r="H499" s="2">
        <f t="shared" si="8"/>
        <v>0</v>
      </c>
      <c r="I499" s="15"/>
      <c r="J499" s="15"/>
      <c r="K499" s="16"/>
    </row>
    <row r="500" spans="2:11" x14ac:dyDescent="0.25">
      <c r="B500" s="26">
        <v>82</v>
      </c>
      <c r="C500" s="52"/>
      <c r="D500" s="54"/>
      <c r="E500" s="54"/>
      <c r="F500" s="54"/>
      <c r="G500" s="54"/>
      <c r="H500" s="2">
        <f t="shared" si="8"/>
        <v>0</v>
      </c>
      <c r="I500" s="15"/>
      <c r="J500" s="15"/>
      <c r="K500" s="16"/>
    </row>
    <row r="501" spans="2:11" x14ac:dyDescent="0.25">
      <c r="B501" s="26">
        <v>83</v>
      </c>
      <c r="C501" s="52"/>
      <c r="D501" s="54"/>
      <c r="E501" s="54"/>
      <c r="F501" s="54"/>
      <c r="G501" s="54"/>
      <c r="H501" s="2">
        <f t="shared" si="8"/>
        <v>0</v>
      </c>
      <c r="I501" s="15"/>
      <c r="J501" s="15"/>
      <c r="K501" s="16"/>
    </row>
    <row r="502" spans="2:11" x14ac:dyDescent="0.25">
      <c r="B502" s="26">
        <v>84</v>
      </c>
      <c r="C502" s="52"/>
      <c r="D502" s="54"/>
      <c r="E502" s="54"/>
      <c r="F502" s="54"/>
      <c r="G502" s="54"/>
      <c r="H502" s="2">
        <f t="shared" si="8"/>
        <v>0</v>
      </c>
      <c r="I502" s="15"/>
      <c r="J502" s="15"/>
      <c r="K502" s="16"/>
    </row>
    <row r="503" spans="2:11" x14ac:dyDescent="0.25">
      <c r="B503" s="26">
        <v>85</v>
      </c>
      <c r="C503" s="52"/>
      <c r="D503" s="54"/>
      <c r="E503" s="54"/>
      <c r="F503" s="54"/>
      <c r="G503" s="54"/>
      <c r="H503" s="2">
        <f t="shared" si="8"/>
        <v>0</v>
      </c>
      <c r="I503" s="15"/>
      <c r="J503" s="15"/>
      <c r="K503" s="16"/>
    </row>
    <row r="504" spans="2:11" x14ac:dyDescent="0.25">
      <c r="B504" s="26">
        <v>86</v>
      </c>
      <c r="C504" s="52"/>
      <c r="D504" s="54"/>
      <c r="E504" s="54"/>
      <c r="F504" s="54"/>
      <c r="G504" s="54"/>
      <c r="H504" s="2">
        <f t="shared" si="8"/>
        <v>0</v>
      </c>
      <c r="I504" s="15"/>
      <c r="J504" s="15"/>
      <c r="K504" s="16"/>
    </row>
    <row r="505" spans="2:11" x14ac:dyDescent="0.25">
      <c r="B505" s="26">
        <v>87</v>
      </c>
      <c r="C505" s="52"/>
      <c r="D505" s="54"/>
      <c r="E505" s="54"/>
      <c r="F505" s="54"/>
      <c r="G505" s="54"/>
      <c r="H505" s="2">
        <f t="shared" si="8"/>
        <v>0</v>
      </c>
      <c r="I505" s="15"/>
      <c r="J505" s="15"/>
      <c r="K505" s="16"/>
    </row>
    <row r="506" spans="2:11" x14ac:dyDescent="0.25">
      <c r="B506" s="26">
        <v>88</v>
      </c>
      <c r="C506" s="52"/>
      <c r="D506" s="54"/>
      <c r="E506" s="54"/>
      <c r="F506" s="54"/>
      <c r="G506" s="54"/>
      <c r="H506" s="2">
        <f t="shared" si="8"/>
        <v>0</v>
      </c>
      <c r="I506" s="15"/>
      <c r="J506" s="15"/>
      <c r="K506" s="16"/>
    </row>
    <row r="507" spans="2:11" x14ac:dyDescent="0.25">
      <c r="B507" s="26">
        <v>89</v>
      </c>
      <c r="C507" s="52"/>
      <c r="D507" s="54"/>
      <c r="E507" s="54"/>
      <c r="F507" s="54"/>
      <c r="G507" s="54"/>
      <c r="H507" s="2">
        <f t="shared" si="8"/>
        <v>0</v>
      </c>
      <c r="I507" s="15"/>
      <c r="J507" s="15"/>
      <c r="K507" s="16"/>
    </row>
    <row r="508" spans="2:11" x14ac:dyDescent="0.25">
      <c r="B508" s="26">
        <v>90</v>
      </c>
      <c r="C508" s="52"/>
      <c r="D508" s="54"/>
      <c r="E508" s="54"/>
      <c r="F508" s="54"/>
      <c r="G508" s="54"/>
      <c r="H508" s="2">
        <f t="shared" si="8"/>
        <v>0</v>
      </c>
      <c r="I508" s="15"/>
      <c r="J508" s="15"/>
      <c r="K508" s="16"/>
    </row>
    <row r="509" spans="2:11" x14ac:dyDescent="0.25">
      <c r="B509" s="26">
        <v>91</v>
      </c>
      <c r="C509" s="52"/>
      <c r="D509" s="54"/>
      <c r="E509" s="54"/>
      <c r="F509" s="54"/>
      <c r="G509" s="54"/>
      <c r="H509" s="2">
        <f t="shared" si="8"/>
        <v>0</v>
      </c>
      <c r="I509" s="15"/>
      <c r="J509" s="15"/>
      <c r="K509" s="16"/>
    </row>
    <row r="510" spans="2:11" x14ac:dyDescent="0.25">
      <c r="B510" s="26">
        <v>92</v>
      </c>
      <c r="C510" s="52"/>
      <c r="D510" s="54"/>
      <c r="E510" s="54"/>
      <c r="F510" s="54"/>
      <c r="G510" s="54"/>
      <c r="H510" s="2">
        <f t="shared" si="8"/>
        <v>0</v>
      </c>
      <c r="I510" s="15"/>
      <c r="J510" s="15"/>
      <c r="K510" s="16"/>
    </row>
    <row r="511" spans="2:11" x14ac:dyDescent="0.25">
      <c r="B511" s="26">
        <v>93</v>
      </c>
      <c r="C511" s="52"/>
      <c r="D511" s="54"/>
      <c r="E511" s="54"/>
      <c r="F511" s="54"/>
      <c r="G511" s="54"/>
      <c r="H511" s="2">
        <f t="shared" si="8"/>
        <v>0</v>
      </c>
      <c r="I511" s="15"/>
      <c r="J511" s="15"/>
      <c r="K511" s="16"/>
    </row>
    <row r="512" spans="2:11" x14ac:dyDescent="0.25">
      <c r="B512" s="26">
        <v>94</v>
      </c>
      <c r="C512" s="52"/>
      <c r="D512" s="54"/>
      <c r="E512" s="54"/>
      <c r="F512" s="54"/>
      <c r="G512" s="54"/>
      <c r="H512" s="2">
        <f t="shared" si="8"/>
        <v>0</v>
      </c>
      <c r="I512" s="15"/>
      <c r="J512" s="15"/>
      <c r="K512" s="16"/>
    </row>
    <row r="513" spans="2:11" x14ac:dyDescent="0.25">
      <c r="B513" s="26">
        <v>95</v>
      </c>
      <c r="C513" s="52"/>
      <c r="D513" s="54"/>
      <c r="E513" s="54"/>
      <c r="F513" s="54"/>
      <c r="G513" s="54"/>
      <c r="H513" s="2">
        <f t="shared" si="8"/>
        <v>0</v>
      </c>
      <c r="I513" s="15"/>
      <c r="J513" s="15"/>
      <c r="K513" s="16"/>
    </row>
    <row r="514" spans="2:11" x14ac:dyDescent="0.25">
      <c r="B514" s="26">
        <v>96</v>
      </c>
      <c r="C514" s="52"/>
      <c r="D514" s="54"/>
      <c r="E514" s="54"/>
      <c r="F514" s="54"/>
      <c r="G514" s="54"/>
      <c r="H514" s="2">
        <f t="shared" si="8"/>
        <v>0</v>
      </c>
      <c r="I514" s="15"/>
      <c r="J514" s="15"/>
      <c r="K514" s="16"/>
    </row>
    <row r="515" spans="2:11" x14ac:dyDescent="0.25">
      <c r="B515" s="26">
        <v>97</v>
      </c>
      <c r="C515" s="52"/>
      <c r="D515" s="54"/>
      <c r="E515" s="54"/>
      <c r="F515" s="54"/>
      <c r="G515" s="54"/>
      <c r="H515" s="2">
        <f t="shared" si="8"/>
        <v>0</v>
      </c>
      <c r="I515" s="15"/>
      <c r="J515" s="15"/>
      <c r="K515" s="16"/>
    </row>
    <row r="516" spans="2:11" x14ac:dyDescent="0.25">
      <c r="B516" s="26">
        <v>98</v>
      </c>
      <c r="C516" s="52"/>
      <c r="D516" s="54"/>
      <c r="E516" s="54"/>
      <c r="F516" s="54"/>
      <c r="G516" s="54"/>
      <c r="H516" s="2">
        <f t="shared" si="8"/>
        <v>0</v>
      </c>
      <c r="I516" s="15"/>
      <c r="J516" s="15"/>
      <c r="K516" s="16"/>
    </row>
    <row r="517" spans="2:11" x14ac:dyDescent="0.25">
      <c r="B517" s="26">
        <v>99</v>
      </c>
      <c r="C517" s="52"/>
      <c r="D517" s="54"/>
      <c r="E517" s="54"/>
      <c r="F517" s="54"/>
      <c r="G517" s="54"/>
      <c r="H517" s="2">
        <f t="shared" si="8"/>
        <v>0</v>
      </c>
      <c r="I517" s="15"/>
      <c r="J517" s="15"/>
      <c r="K517" s="16"/>
    </row>
    <row r="518" spans="2:11" x14ac:dyDescent="0.25">
      <c r="B518" s="26">
        <v>100</v>
      </c>
      <c r="C518" s="52"/>
      <c r="D518" s="54"/>
      <c r="E518" s="54"/>
      <c r="F518" s="54"/>
      <c r="G518" s="54"/>
      <c r="H518" s="2">
        <f t="shared" si="8"/>
        <v>0</v>
      </c>
      <c r="I518" s="15"/>
      <c r="J518" s="15"/>
      <c r="K518" s="16"/>
    </row>
    <row r="519" spans="2:11" x14ac:dyDescent="0.25">
      <c r="B519" s="26">
        <v>101</v>
      </c>
      <c r="C519" s="52"/>
      <c r="D519" s="54"/>
      <c r="E519" s="54"/>
      <c r="F519" s="54"/>
      <c r="G519" s="54"/>
      <c r="H519" s="2">
        <f t="shared" si="8"/>
        <v>0</v>
      </c>
      <c r="I519" s="15"/>
      <c r="J519" s="15"/>
      <c r="K519" s="16"/>
    </row>
    <row r="520" spans="2:11" x14ac:dyDescent="0.25">
      <c r="B520" s="26">
        <v>102</v>
      </c>
      <c r="C520" s="52"/>
      <c r="D520" s="54"/>
      <c r="E520" s="54"/>
      <c r="F520" s="54"/>
      <c r="G520" s="54"/>
      <c r="H520" s="2">
        <f t="shared" si="8"/>
        <v>0</v>
      </c>
      <c r="I520" s="15"/>
      <c r="J520" s="15"/>
      <c r="K520" s="16"/>
    </row>
    <row r="521" spans="2:11" x14ac:dyDescent="0.25">
      <c r="B521" s="26">
        <v>103</v>
      </c>
      <c r="C521" s="52"/>
      <c r="D521" s="54"/>
      <c r="E521" s="54"/>
      <c r="F521" s="54"/>
      <c r="G521" s="54"/>
      <c r="H521" s="2">
        <f t="shared" si="8"/>
        <v>0</v>
      </c>
      <c r="I521" s="15"/>
      <c r="J521" s="15"/>
      <c r="K521" s="16"/>
    </row>
    <row r="522" spans="2:11" x14ac:dyDescent="0.25">
      <c r="B522" s="26">
        <v>104</v>
      </c>
      <c r="C522" s="52"/>
      <c r="D522" s="54"/>
      <c r="E522" s="54"/>
      <c r="F522" s="54"/>
      <c r="G522" s="54"/>
      <c r="H522" s="2">
        <f t="shared" si="8"/>
        <v>0</v>
      </c>
      <c r="I522" s="15"/>
      <c r="J522" s="15"/>
      <c r="K522" s="16"/>
    </row>
    <row r="523" spans="2:11" x14ac:dyDescent="0.25">
      <c r="B523" s="26">
        <v>105</v>
      </c>
      <c r="C523" s="52"/>
      <c r="D523" s="54"/>
      <c r="E523" s="54"/>
      <c r="F523" s="54"/>
      <c r="G523" s="54"/>
      <c r="H523" s="2">
        <f t="shared" si="8"/>
        <v>0</v>
      </c>
      <c r="I523" s="15"/>
      <c r="J523" s="15"/>
      <c r="K523" s="16"/>
    </row>
    <row r="524" spans="2:11" x14ac:dyDescent="0.25">
      <c r="B524" s="26">
        <v>106</v>
      </c>
      <c r="C524" s="52"/>
      <c r="D524" s="54"/>
      <c r="E524" s="54"/>
      <c r="F524" s="54"/>
      <c r="G524" s="54"/>
      <c r="H524" s="2">
        <f t="shared" si="8"/>
        <v>0</v>
      </c>
      <c r="I524" s="15"/>
      <c r="J524" s="15"/>
      <c r="K524" s="16"/>
    </row>
    <row r="525" spans="2:11" x14ac:dyDescent="0.25">
      <c r="B525" s="26">
        <v>107</v>
      </c>
      <c r="C525" s="52"/>
      <c r="D525" s="54"/>
      <c r="E525" s="54"/>
      <c r="F525" s="54"/>
      <c r="G525" s="54"/>
      <c r="H525" s="2">
        <f t="shared" si="8"/>
        <v>0</v>
      </c>
      <c r="I525" s="15"/>
      <c r="J525" s="15"/>
      <c r="K525" s="16"/>
    </row>
    <row r="526" spans="2:11" x14ac:dyDescent="0.25">
      <c r="B526" s="26">
        <v>108</v>
      </c>
      <c r="C526" s="52"/>
      <c r="D526" s="54"/>
      <c r="E526" s="54"/>
      <c r="F526" s="54"/>
      <c r="G526" s="54"/>
      <c r="H526" s="2">
        <f t="shared" si="8"/>
        <v>0</v>
      </c>
      <c r="I526" s="15"/>
      <c r="J526" s="15"/>
      <c r="K526" s="16"/>
    </row>
    <row r="527" spans="2:11" x14ac:dyDescent="0.25">
      <c r="B527" s="26">
        <v>109</v>
      </c>
      <c r="C527" s="52"/>
      <c r="D527" s="54"/>
      <c r="E527" s="54"/>
      <c r="F527" s="54"/>
      <c r="G527" s="54"/>
      <c r="H527" s="2">
        <f t="shared" si="8"/>
        <v>0</v>
      </c>
      <c r="I527" s="15"/>
      <c r="J527" s="15"/>
      <c r="K527" s="16"/>
    </row>
    <row r="528" spans="2:11" x14ac:dyDescent="0.25">
      <c r="B528" s="26">
        <v>110</v>
      </c>
      <c r="C528" s="52"/>
      <c r="D528" s="54"/>
      <c r="E528" s="54"/>
      <c r="F528" s="54"/>
      <c r="G528" s="54"/>
      <c r="H528" s="2">
        <f t="shared" si="8"/>
        <v>0</v>
      </c>
      <c r="I528" s="15"/>
      <c r="J528" s="15"/>
      <c r="K528" s="16"/>
    </row>
    <row r="529" spans="2:11" x14ac:dyDescent="0.25">
      <c r="B529" s="26">
        <v>111</v>
      </c>
      <c r="C529" s="52"/>
      <c r="D529" s="54"/>
      <c r="E529" s="54"/>
      <c r="F529" s="54"/>
      <c r="G529" s="54"/>
      <c r="H529" s="2">
        <f t="shared" si="8"/>
        <v>0</v>
      </c>
      <c r="I529" s="15"/>
      <c r="J529" s="15"/>
      <c r="K529" s="16"/>
    </row>
    <row r="530" spans="2:11" x14ac:dyDescent="0.25">
      <c r="B530" s="26">
        <v>112</v>
      </c>
      <c r="C530" s="52"/>
      <c r="D530" s="54"/>
      <c r="E530" s="54"/>
      <c r="F530" s="54"/>
      <c r="G530" s="54"/>
      <c r="H530" s="2">
        <f t="shared" si="8"/>
        <v>0</v>
      </c>
      <c r="I530" s="15"/>
      <c r="J530" s="15"/>
      <c r="K530" s="16"/>
    </row>
    <row r="531" spans="2:11" x14ac:dyDescent="0.25">
      <c r="B531" s="26">
        <v>113</v>
      </c>
      <c r="C531" s="52"/>
      <c r="D531" s="54"/>
      <c r="E531" s="54"/>
      <c r="F531" s="54"/>
      <c r="G531" s="54"/>
      <c r="H531" s="2">
        <f t="shared" si="8"/>
        <v>0</v>
      </c>
      <c r="I531" s="15"/>
      <c r="J531" s="15"/>
      <c r="K531" s="16"/>
    </row>
    <row r="532" spans="2:11" x14ac:dyDescent="0.25">
      <c r="B532" s="26">
        <v>114</v>
      </c>
      <c r="C532" s="52"/>
      <c r="D532" s="54"/>
      <c r="E532" s="54"/>
      <c r="F532" s="54"/>
      <c r="G532" s="54"/>
      <c r="H532" s="2">
        <f t="shared" si="8"/>
        <v>0</v>
      </c>
      <c r="I532" s="15"/>
      <c r="J532" s="15"/>
      <c r="K532" s="16"/>
    </row>
    <row r="533" spans="2:11" x14ac:dyDescent="0.25">
      <c r="B533" s="26">
        <v>115</v>
      </c>
      <c r="C533" s="52"/>
      <c r="D533" s="54"/>
      <c r="E533" s="54"/>
      <c r="F533" s="54"/>
      <c r="G533" s="54"/>
      <c r="H533" s="2">
        <f t="shared" si="8"/>
        <v>0</v>
      </c>
      <c r="I533" s="15"/>
      <c r="J533" s="15"/>
      <c r="K533" s="16"/>
    </row>
    <row r="534" spans="2:11" x14ac:dyDescent="0.25">
      <c r="B534" s="26">
        <v>116</v>
      </c>
      <c r="C534" s="52"/>
      <c r="D534" s="54"/>
      <c r="E534" s="54"/>
      <c r="F534" s="54"/>
      <c r="G534" s="54"/>
      <c r="H534" s="2">
        <f t="shared" si="8"/>
        <v>0</v>
      </c>
      <c r="I534" s="15"/>
      <c r="J534" s="15"/>
      <c r="K534" s="16"/>
    </row>
    <row r="535" spans="2:11" x14ac:dyDescent="0.25">
      <c r="B535" s="26">
        <v>117</v>
      </c>
      <c r="C535" s="52"/>
      <c r="D535" s="54"/>
      <c r="E535" s="54"/>
      <c r="F535" s="54"/>
      <c r="G535" s="54"/>
      <c r="H535" s="2">
        <f t="shared" si="8"/>
        <v>0</v>
      </c>
      <c r="I535" s="15"/>
      <c r="J535" s="15"/>
      <c r="K535" s="16"/>
    </row>
    <row r="536" spans="2:11" x14ac:dyDescent="0.25">
      <c r="B536" s="26">
        <v>118</v>
      </c>
      <c r="C536" s="52"/>
      <c r="D536" s="54"/>
      <c r="E536" s="54"/>
      <c r="F536" s="54"/>
      <c r="G536" s="54"/>
      <c r="H536" s="2">
        <f t="shared" si="8"/>
        <v>0</v>
      </c>
      <c r="I536" s="15"/>
      <c r="J536" s="15"/>
      <c r="K536" s="16"/>
    </row>
    <row r="537" spans="2:11" x14ac:dyDescent="0.25">
      <c r="B537" s="26">
        <v>119</v>
      </c>
      <c r="C537" s="52"/>
      <c r="D537" s="54"/>
      <c r="E537" s="54"/>
      <c r="F537" s="54"/>
      <c r="G537" s="54"/>
      <c r="H537" s="2">
        <f t="shared" si="8"/>
        <v>0</v>
      </c>
      <c r="I537" s="15"/>
      <c r="J537" s="15"/>
      <c r="K537" s="16"/>
    </row>
    <row r="538" spans="2:11" x14ac:dyDescent="0.25">
      <c r="B538" s="26">
        <v>120</v>
      </c>
      <c r="C538" s="52"/>
      <c r="D538" s="54"/>
      <c r="E538" s="54"/>
      <c r="F538" s="54"/>
      <c r="G538" s="54"/>
      <c r="H538" s="2">
        <f t="shared" si="8"/>
        <v>0</v>
      </c>
      <c r="I538" s="15"/>
      <c r="J538" s="15"/>
      <c r="K538" s="16"/>
    </row>
    <row r="539" spans="2:11" x14ac:dyDescent="0.25">
      <c r="B539" s="26">
        <v>121</v>
      </c>
      <c r="C539" s="52"/>
      <c r="D539" s="54"/>
      <c r="E539" s="54"/>
      <c r="F539" s="54"/>
      <c r="G539" s="54"/>
      <c r="H539" s="2">
        <f t="shared" si="8"/>
        <v>0</v>
      </c>
      <c r="I539" s="15"/>
      <c r="J539" s="15"/>
      <c r="K539" s="16"/>
    </row>
    <row r="540" spans="2:11" x14ac:dyDescent="0.25">
      <c r="B540" s="26">
        <v>122</v>
      </c>
      <c r="C540" s="52"/>
      <c r="D540" s="54"/>
      <c r="E540" s="54"/>
      <c r="F540" s="54"/>
      <c r="G540" s="54"/>
      <c r="H540" s="2">
        <f t="shared" si="8"/>
        <v>0</v>
      </c>
      <c r="I540" s="15"/>
      <c r="J540" s="15"/>
      <c r="K540" s="16"/>
    </row>
    <row r="541" spans="2:11" x14ac:dyDescent="0.25">
      <c r="B541" s="26">
        <v>123</v>
      </c>
      <c r="C541" s="52"/>
      <c r="D541" s="54"/>
      <c r="E541" s="54"/>
      <c r="F541" s="54"/>
      <c r="G541" s="54"/>
      <c r="H541" s="2">
        <f t="shared" si="8"/>
        <v>0</v>
      </c>
      <c r="I541" s="15"/>
      <c r="J541" s="15"/>
      <c r="K541" s="16"/>
    </row>
    <row r="542" spans="2:11" x14ac:dyDescent="0.25">
      <c r="B542" s="26">
        <v>124</v>
      </c>
      <c r="C542" s="52"/>
      <c r="D542" s="54"/>
      <c r="E542" s="54"/>
      <c r="F542" s="54"/>
      <c r="G542" s="54"/>
      <c r="H542" s="2">
        <f t="shared" si="8"/>
        <v>0</v>
      </c>
      <c r="I542" s="15"/>
      <c r="J542" s="15"/>
      <c r="K542" s="16"/>
    </row>
    <row r="543" spans="2:11" x14ac:dyDescent="0.25">
      <c r="B543" s="26">
        <v>125</v>
      </c>
      <c r="C543" s="52"/>
      <c r="D543" s="54"/>
      <c r="E543" s="54"/>
      <c r="F543" s="54"/>
      <c r="G543" s="54"/>
      <c r="H543" s="2">
        <f t="shared" si="8"/>
        <v>0</v>
      </c>
      <c r="I543" s="15"/>
      <c r="J543" s="15"/>
      <c r="K543" s="16"/>
    </row>
    <row r="544" spans="2:11" x14ac:dyDescent="0.25">
      <c r="B544" s="26">
        <v>126</v>
      </c>
      <c r="C544" s="52"/>
      <c r="D544" s="54"/>
      <c r="E544" s="54"/>
      <c r="F544" s="54"/>
      <c r="G544" s="54"/>
      <c r="H544" s="2">
        <f t="shared" si="8"/>
        <v>0</v>
      </c>
      <c r="I544" s="15"/>
      <c r="J544" s="15"/>
      <c r="K544" s="16"/>
    </row>
    <row r="545" spans="2:11" x14ac:dyDescent="0.25">
      <c r="B545" s="26">
        <v>127</v>
      </c>
      <c r="C545" s="52"/>
      <c r="D545" s="54"/>
      <c r="E545" s="54"/>
      <c r="F545" s="54"/>
      <c r="G545" s="54"/>
      <c r="H545" s="2">
        <f t="shared" si="8"/>
        <v>0</v>
      </c>
      <c r="I545" s="15"/>
      <c r="J545" s="15"/>
      <c r="K545" s="16"/>
    </row>
    <row r="546" spans="2:11" x14ac:dyDescent="0.25">
      <c r="B546" s="26">
        <v>128</v>
      </c>
      <c r="C546" s="52"/>
      <c r="D546" s="54"/>
      <c r="E546" s="54"/>
      <c r="F546" s="54"/>
      <c r="G546" s="54"/>
      <c r="H546" s="2">
        <f t="shared" si="8"/>
        <v>0</v>
      </c>
      <c r="I546" s="15"/>
      <c r="J546" s="15"/>
      <c r="K546" s="16"/>
    </row>
    <row r="547" spans="2:11" x14ac:dyDescent="0.25">
      <c r="B547" s="26">
        <v>129</v>
      </c>
      <c r="C547" s="52"/>
      <c r="D547" s="54"/>
      <c r="E547" s="54"/>
      <c r="F547" s="54"/>
      <c r="G547" s="54"/>
      <c r="H547" s="2">
        <f t="shared" ref="H547:H610" si="9">IF(AND(C547&lt;&gt;"",D547&lt;&gt;"",E547&lt;&gt;"",F547&lt;&gt;"",F547&lt;&gt;" ",G547&lt;&gt;" "),F547*10+G547,0)</f>
        <v>0</v>
      </c>
      <c r="I547" s="15"/>
      <c r="J547" s="15"/>
      <c r="K547" s="16"/>
    </row>
    <row r="548" spans="2:11" x14ac:dyDescent="0.25">
      <c r="B548" s="26">
        <v>130</v>
      </c>
      <c r="C548" s="52"/>
      <c r="D548" s="54"/>
      <c r="E548" s="54"/>
      <c r="F548" s="54"/>
      <c r="G548" s="54"/>
      <c r="H548" s="2">
        <f t="shared" si="9"/>
        <v>0</v>
      </c>
      <c r="I548" s="15"/>
      <c r="J548" s="15"/>
      <c r="K548" s="16"/>
    </row>
    <row r="549" spans="2:11" x14ac:dyDescent="0.25">
      <c r="B549" s="26">
        <v>131</v>
      </c>
      <c r="C549" s="52"/>
      <c r="D549" s="54"/>
      <c r="E549" s="54"/>
      <c r="F549" s="54"/>
      <c r="G549" s="54"/>
      <c r="H549" s="2">
        <f t="shared" si="9"/>
        <v>0</v>
      </c>
      <c r="I549" s="15"/>
      <c r="J549" s="15"/>
      <c r="K549" s="16"/>
    </row>
    <row r="550" spans="2:11" x14ac:dyDescent="0.25">
      <c r="B550" s="26">
        <v>132</v>
      </c>
      <c r="C550" s="52"/>
      <c r="D550" s="54"/>
      <c r="E550" s="54"/>
      <c r="F550" s="54"/>
      <c r="G550" s="54"/>
      <c r="H550" s="2">
        <f t="shared" si="9"/>
        <v>0</v>
      </c>
      <c r="I550" s="15"/>
      <c r="J550" s="15"/>
      <c r="K550" s="16"/>
    </row>
    <row r="551" spans="2:11" x14ac:dyDescent="0.25">
      <c r="B551" s="26">
        <v>133</v>
      </c>
      <c r="C551" s="52"/>
      <c r="D551" s="54"/>
      <c r="E551" s="54"/>
      <c r="F551" s="54"/>
      <c r="G551" s="54"/>
      <c r="H551" s="2">
        <f t="shared" si="9"/>
        <v>0</v>
      </c>
      <c r="I551" s="15"/>
      <c r="J551" s="15"/>
      <c r="K551" s="16"/>
    </row>
    <row r="552" spans="2:11" x14ac:dyDescent="0.25">
      <c r="B552" s="26">
        <v>134</v>
      </c>
      <c r="C552" s="52"/>
      <c r="D552" s="54"/>
      <c r="E552" s="54"/>
      <c r="F552" s="54"/>
      <c r="G552" s="54"/>
      <c r="H552" s="2">
        <f t="shared" si="9"/>
        <v>0</v>
      </c>
      <c r="I552" s="15"/>
      <c r="J552" s="15"/>
      <c r="K552" s="16"/>
    </row>
    <row r="553" spans="2:11" x14ac:dyDescent="0.25">
      <c r="B553" s="26">
        <v>135</v>
      </c>
      <c r="C553" s="52"/>
      <c r="D553" s="54"/>
      <c r="E553" s="54"/>
      <c r="F553" s="54"/>
      <c r="G553" s="54"/>
      <c r="H553" s="2">
        <f t="shared" si="9"/>
        <v>0</v>
      </c>
      <c r="I553" s="15"/>
      <c r="J553" s="15"/>
      <c r="K553" s="16"/>
    </row>
    <row r="554" spans="2:11" x14ac:dyDescent="0.25">
      <c r="B554" s="26">
        <v>136</v>
      </c>
      <c r="C554" s="52"/>
      <c r="D554" s="54"/>
      <c r="E554" s="54"/>
      <c r="F554" s="54"/>
      <c r="G554" s="54"/>
      <c r="H554" s="2">
        <f t="shared" si="9"/>
        <v>0</v>
      </c>
      <c r="I554" s="15"/>
      <c r="J554" s="15"/>
      <c r="K554" s="16"/>
    </row>
    <row r="555" spans="2:11" x14ac:dyDescent="0.25">
      <c r="B555" s="26">
        <v>137</v>
      </c>
      <c r="C555" s="52"/>
      <c r="D555" s="54"/>
      <c r="E555" s="54"/>
      <c r="F555" s="54"/>
      <c r="G555" s="54"/>
      <c r="H555" s="2">
        <f t="shared" si="9"/>
        <v>0</v>
      </c>
      <c r="I555" s="15"/>
      <c r="J555" s="15"/>
      <c r="K555" s="16"/>
    </row>
    <row r="556" spans="2:11" x14ac:dyDescent="0.25">
      <c r="B556" s="26">
        <v>138</v>
      </c>
      <c r="C556" s="52"/>
      <c r="D556" s="54"/>
      <c r="E556" s="54"/>
      <c r="F556" s="54"/>
      <c r="G556" s="54"/>
      <c r="H556" s="2">
        <f t="shared" si="9"/>
        <v>0</v>
      </c>
      <c r="I556" s="15"/>
      <c r="J556" s="15"/>
      <c r="K556" s="16"/>
    </row>
    <row r="557" spans="2:11" x14ac:dyDescent="0.25">
      <c r="B557" s="26">
        <v>139</v>
      </c>
      <c r="C557" s="52"/>
      <c r="D557" s="54"/>
      <c r="E557" s="54"/>
      <c r="F557" s="54"/>
      <c r="G557" s="54"/>
      <c r="H557" s="2">
        <f t="shared" si="9"/>
        <v>0</v>
      </c>
      <c r="I557" s="15"/>
      <c r="J557" s="15"/>
      <c r="K557" s="16"/>
    </row>
    <row r="558" spans="2:11" x14ac:dyDescent="0.25">
      <c r="B558" s="26">
        <v>140</v>
      </c>
      <c r="C558" s="52"/>
      <c r="D558" s="54"/>
      <c r="E558" s="54"/>
      <c r="F558" s="54"/>
      <c r="G558" s="54"/>
      <c r="H558" s="2">
        <f t="shared" si="9"/>
        <v>0</v>
      </c>
      <c r="I558" s="15"/>
      <c r="J558" s="15"/>
      <c r="K558" s="16"/>
    </row>
    <row r="559" spans="2:11" x14ac:dyDescent="0.25">
      <c r="B559" s="26">
        <v>141</v>
      </c>
      <c r="C559" s="52"/>
      <c r="D559" s="54"/>
      <c r="E559" s="54"/>
      <c r="F559" s="54"/>
      <c r="G559" s="54"/>
      <c r="H559" s="2">
        <f t="shared" si="9"/>
        <v>0</v>
      </c>
      <c r="I559" s="15"/>
      <c r="J559" s="15"/>
      <c r="K559" s="16"/>
    </row>
    <row r="560" spans="2:11" x14ac:dyDescent="0.25">
      <c r="B560" s="26">
        <v>142</v>
      </c>
      <c r="C560" s="52"/>
      <c r="D560" s="54"/>
      <c r="E560" s="54"/>
      <c r="F560" s="54"/>
      <c r="G560" s="54"/>
      <c r="H560" s="2">
        <f t="shared" si="9"/>
        <v>0</v>
      </c>
      <c r="I560" s="15"/>
      <c r="J560" s="15"/>
      <c r="K560" s="16"/>
    </row>
    <row r="561" spans="2:11" x14ac:dyDescent="0.25">
      <c r="B561" s="26">
        <v>143</v>
      </c>
      <c r="C561" s="52"/>
      <c r="D561" s="54"/>
      <c r="E561" s="54"/>
      <c r="F561" s="54"/>
      <c r="G561" s="54"/>
      <c r="H561" s="2">
        <f t="shared" si="9"/>
        <v>0</v>
      </c>
      <c r="I561" s="15"/>
      <c r="J561" s="15"/>
      <c r="K561" s="16"/>
    </row>
    <row r="562" spans="2:11" x14ac:dyDescent="0.25">
      <c r="B562" s="26">
        <v>144</v>
      </c>
      <c r="C562" s="52"/>
      <c r="D562" s="54"/>
      <c r="E562" s="54"/>
      <c r="F562" s="54"/>
      <c r="G562" s="54"/>
      <c r="H562" s="2">
        <f t="shared" si="9"/>
        <v>0</v>
      </c>
      <c r="I562" s="15"/>
      <c r="J562" s="15"/>
      <c r="K562" s="16"/>
    </row>
    <row r="563" spans="2:11" x14ac:dyDescent="0.25">
      <c r="B563" s="26">
        <v>145</v>
      </c>
      <c r="C563" s="52"/>
      <c r="D563" s="54"/>
      <c r="E563" s="54"/>
      <c r="F563" s="54"/>
      <c r="G563" s="54"/>
      <c r="H563" s="2">
        <f t="shared" si="9"/>
        <v>0</v>
      </c>
      <c r="I563" s="15"/>
      <c r="J563" s="15"/>
      <c r="K563" s="16"/>
    </row>
    <row r="564" spans="2:11" x14ac:dyDescent="0.25">
      <c r="B564" s="26">
        <v>146</v>
      </c>
      <c r="C564" s="52"/>
      <c r="D564" s="54"/>
      <c r="E564" s="54"/>
      <c r="F564" s="54"/>
      <c r="G564" s="54"/>
      <c r="H564" s="2">
        <f t="shared" si="9"/>
        <v>0</v>
      </c>
      <c r="I564" s="15"/>
      <c r="J564" s="15"/>
      <c r="K564" s="16"/>
    </row>
    <row r="565" spans="2:11" x14ac:dyDescent="0.25">
      <c r="B565" s="26">
        <v>147</v>
      </c>
      <c r="C565" s="52"/>
      <c r="D565" s="54"/>
      <c r="E565" s="54"/>
      <c r="F565" s="54"/>
      <c r="G565" s="54"/>
      <c r="H565" s="2">
        <f t="shared" si="9"/>
        <v>0</v>
      </c>
      <c r="I565" s="15"/>
      <c r="J565" s="15"/>
      <c r="K565" s="16"/>
    </row>
    <row r="566" spans="2:11" x14ac:dyDescent="0.25">
      <c r="B566" s="26">
        <v>148</v>
      </c>
      <c r="C566" s="52"/>
      <c r="D566" s="54"/>
      <c r="E566" s="54"/>
      <c r="F566" s="54"/>
      <c r="G566" s="54"/>
      <c r="H566" s="2">
        <f t="shared" si="9"/>
        <v>0</v>
      </c>
      <c r="I566" s="15"/>
      <c r="J566" s="15"/>
      <c r="K566" s="16"/>
    </row>
    <row r="567" spans="2:11" x14ac:dyDescent="0.25">
      <c r="B567" s="26">
        <v>149</v>
      </c>
      <c r="C567" s="52"/>
      <c r="D567" s="54"/>
      <c r="E567" s="54"/>
      <c r="F567" s="54"/>
      <c r="G567" s="54"/>
      <c r="H567" s="2">
        <f t="shared" si="9"/>
        <v>0</v>
      </c>
      <c r="I567" s="15"/>
      <c r="J567" s="15"/>
      <c r="K567" s="16"/>
    </row>
    <row r="568" spans="2:11" x14ac:dyDescent="0.25">
      <c r="B568" s="26">
        <v>150</v>
      </c>
      <c r="C568" s="52"/>
      <c r="D568" s="54"/>
      <c r="E568" s="54"/>
      <c r="F568" s="54"/>
      <c r="G568" s="54"/>
      <c r="H568" s="2">
        <f t="shared" si="9"/>
        <v>0</v>
      </c>
      <c r="I568" s="15"/>
      <c r="J568" s="15"/>
      <c r="K568" s="16"/>
    </row>
    <row r="569" spans="2:11" x14ac:dyDescent="0.25">
      <c r="B569" s="26">
        <v>151</v>
      </c>
      <c r="C569" s="52"/>
      <c r="D569" s="54"/>
      <c r="E569" s="54"/>
      <c r="F569" s="54"/>
      <c r="G569" s="54"/>
      <c r="H569" s="2">
        <f t="shared" si="9"/>
        <v>0</v>
      </c>
      <c r="I569" s="15"/>
      <c r="J569" s="15"/>
      <c r="K569" s="16"/>
    </row>
    <row r="570" spans="2:11" x14ac:dyDescent="0.25">
      <c r="B570" s="26">
        <v>152</v>
      </c>
      <c r="C570" s="52"/>
      <c r="D570" s="54"/>
      <c r="E570" s="54"/>
      <c r="F570" s="54"/>
      <c r="G570" s="54"/>
      <c r="H570" s="2">
        <f t="shared" si="9"/>
        <v>0</v>
      </c>
      <c r="I570" s="15"/>
      <c r="J570" s="15"/>
      <c r="K570" s="16"/>
    </row>
    <row r="571" spans="2:11" x14ac:dyDescent="0.25">
      <c r="B571" s="26">
        <v>153</v>
      </c>
      <c r="C571" s="52"/>
      <c r="D571" s="54"/>
      <c r="E571" s="54"/>
      <c r="F571" s="54"/>
      <c r="G571" s="54"/>
      <c r="H571" s="2">
        <f t="shared" si="9"/>
        <v>0</v>
      </c>
      <c r="I571" s="15"/>
      <c r="J571" s="15"/>
      <c r="K571" s="16"/>
    </row>
    <row r="572" spans="2:11" x14ac:dyDescent="0.25">
      <c r="B572" s="26">
        <v>154</v>
      </c>
      <c r="C572" s="52"/>
      <c r="D572" s="54"/>
      <c r="E572" s="54"/>
      <c r="F572" s="54"/>
      <c r="G572" s="54"/>
      <c r="H572" s="2">
        <f t="shared" si="9"/>
        <v>0</v>
      </c>
      <c r="I572" s="15"/>
      <c r="J572" s="15"/>
      <c r="K572" s="16"/>
    </row>
    <row r="573" spans="2:11" x14ac:dyDescent="0.25">
      <c r="B573" s="26">
        <v>155</v>
      </c>
      <c r="C573" s="52"/>
      <c r="D573" s="54"/>
      <c r="E573" s="54"/>
      <c r="F573" s="54"/>
      <c r="G573" s="54"/>
      <c r="H573" s="2">
        <f t="shared" si="9"/>
        <v>0</v>
      </c>
      <c r="I573" s="15"/>
      <c r="J573" s="15"/>
      <c r="K573" s="16"/>
    </row>
    <row r="574" spans="2:11" x14ac:dyDescent="0.25">
      <c r="B574" s="26">
        <v>156</v>
      </c>
      <c r="C574" s="52"/>
      <c r="D574" s="54"/>
      <c r="E574" s="54"/>
      <c r="F574" s="54"/>
      <c r="G574" s="54"/>
      <c r="H574" s="2">
        <f t="shared" si="9"/>
        <v>0</v>
      </c>
      <c r="I574" s="15"/>
      <c r="J574" s="15"/>
      <c r="K574" s="16"/>
    </row>
    <row r="575" spans="2:11" x14ac:dyDescent="0.25">
      <c r="B575" s="26">
        <v>157</v>
      </c>
      <c r="C575" s="52"/>
      <c r="D575" s="54"/>
      <c r="E575" s="54"/>
      <c r="F575" s="54"/>
      <c r="G575" s="54"/>
      <c r="H575" s="2">
        <f t="shared" si="9"/>
        <v>0</v>
      </c>
      <c r="I575" s="15"/>
      <c r="J575" s="15"/>
      <c r="K575" s="16"/>
    </row>
    <row r="576" spans="2:11" x14ac:dyDescent="0.25">
      <c r="B576" s="26">
        <v>158</v>
      </c>
      <c r="C576" s="52"/>
      <c r="D576" s="54"/>
      <c r="E576" s="54"/>
      <c r="F576" s="54"/>
      <c r="G576" s="54"/>
      <c r="H576" s="2">
        <f t="shared" si="9"/>
        <v>0</v>
      </c>
      <c r="I576" s="15"/>
      <c r="J576" s="15"/>
      <c r="K576" s="16"/>
    </row>
    <row r="577" spans="2:11" x14ac:dyDescent="0.25">
      <c r="B577" s="26">
        <v>159</v>
      </c>
      <c r="C577" s="52"/>
      <c r="D577" s="54"/>
      <c r="E577" s="54"/>
      <c r="F577" s="54"/>
      <c r="G577" s="54"/>
      <c r="H577" s="2">
        <f t="shared" si="9"/>
        <v>0</v>
      </c>
      <c r="I577" s="15"/>
      <c r="J577" s="15"/>
      <c r="K577" s="16"/>
    </row>
    <row r="578" spans="2:11" x14ac:dyDescent="0.25">
      <c r="B578" s="26">
        <v>160</v>
      </c>
      <c r="C578" s="52"/>
      <c r="D578" s="54"/>
      <c r="E578" s="54"/>
      <c r="F578" s="54"/>
      <c r="G578" s="54"/>
      <c r="H578" s="2">
        <f t="shared" si="9"/>
        <v>0</v>
      </c>
      <c r="I578" s="15"/>
      <c r="J578" s="15"/>
      <c r="K578" s="16"/>
    </row>
    <row r="579" spans="2:11" x14ac:dyDescent="0.25">
      <c r="B579" s="26">
        <v>161</v>
      </c>
      <c r="C579" s="52"/>
      <c r="D579" s="54"/>
      <c r="E579" s="54"/>
      <c r="F579" s="54"/>
      <c r="G579" s="54"/>
      <c r="H579" s="2">
        <f t="shared" si="9"/>
        <v>0</v>
      </c>
      <c r="I579" s="15"/>
      <c r="J579" s="15"/>
      <c r="K579" s="16"/>
    </row>
    <row r="580" spans="2:11" x14ac:dyDescent="0.25">
      <c r="B580" s="26">
        <v>162</v>
      </c>
      <c r="C580" s="52"/>
      <c r="D580" s="54"/>
      <c r="E580" s="54"/>
      <c r="F580" s="54"/>
      <c r="G580" s="54"/>
      <c r="H580" s="2">
        <f t="shared" si="9"/>
        <v>0</v>
      </c>
      <c r="I580" s="15"/>
      <c r="J580" s="15"/>
      <c r="K580" s="16"/>
    </row>
    <row r="581" spans="2:11" x14ac:dyDescent="0.25">
      <c r="B581" s="26">
        <v>163</v>
      </c>
      <c r="C581" s="52"/>
      <c r="D581" s="54"/>
      <c r="E581" s="54"/>
      <c r="F581" s="54"/>
      <c r="G581" s="54"/>
      <c r="H581" s="2">
        <f t="shared" si="9"/>
        <v>0</v>
      </c>
      <c r="I581" s="15"/>
      <c r="J581" s="15"/>
      <c r="K581" s="16"/>
    </row>
    <row r="582" spans="2:11" x14ac:dyDescent="0.25">
      <c r="B582" s="26">
        <v>164</v>
      </c>
      <c r="C582" s="52"/>
      <c r="D582" s="54"/>
      <c r="E582" s="54"/>
      <c r="F582" s="54"/>
      <c r="G582" s="54"/>
      <c r="H582" s="2">
        <f t="shared" si="9"/>
        <v>0</v>
      </c>
      <c r="I582" s="15"/>
      <c r="J582" s="15"/>
      <c r="K582" s="16"/>
    </row>
    <row r="583" spans="2:11" x14ac:dyDescent="0.25">
      <c r="B583" s="26">
        <v>165</v>
      </c>
      <c r="C583" s="52"/>
      <c r="D583" s="54"/>
      <c r="E583" s="54"/>
      <c r="F583" s="54"/>
      <c r="G583" s="54"/>
      <c r="H583" s="2">
        <f t="shared" si="9"/>
        <v>0</v>
      </c>
      <c r="I583" s="15"/>
      <c r="J583" s="15"/>
      <c r="K583" s="16"/>
    </row>
    <row r="584" spans="2:11" x14ac:dyDescent="0.25">
      <c r="B584" s="26">
        <v>166</v>
      </c>
      <c r="C584" s="52"/>
      <c r="D584" s="54"/>
      <c r="E584" s="54"/>
      <c r="F584" s="54"/>
      <c r="G584" s="54"/>
      <c r="H584" s="2">
        <f t="shared" si="9"/>
        <v>0</v>
      </c>
      <c r="I584" s="15"/>
      <c r="J584" s="15"/>
      <c r="K584" s="16"/>
    </row>
    <row r="585" spans="2:11" x14ac:dyDescent="0.25">
      <c r="B585" s="26">
        <v>167</v>
      </c>
      <c r="C585" s="52"/>
      <c r="D585" s="54"/>
      <c r="E585" s="54"/>
      <c r="F585" s="54"/>
      <c r="G585" s="54"/>
      <c r="H585" s="2">
        <f t="shared" si="9"/>
        <v>0</v>
      </c>
      <c r="I585" s="15"/>
      <c r="J585" s="15"/>
      <c r="K585" s="16"/>
    </row>
    <row r="586" spans="2:11" x14ac:dyDescent="0.25">
      <c r="B586" s="26">
        <v>168</v>
      </c>
      <c r="C586" s="52"/>
      <c r="D586" s="54"/>
      <c r="E586" s="54"/>
      <c r="F586" s="54"/>
      <c r="G586" s="54"/>
      <c r="H586" s="2">
        <f t="shared" si="9"/>
        <v>0</v>
      </c>
      <c r="I586" s="15"/>
      <c r="J586" s="15"/>
      <c r="K586" s="16"/>
    </row>
    <row r="587" spans="2:11" x14ac:dyDescent="0.25">
      <c r="B587" s="26">
        <v>169</v>
      </c>
      <c r="C587" s="52"/>
      <c r="D587" s="54"/>
      <c r="E587" s="54"/>
      <c r="F587" s="54"/>
      <c r="G587" s="54"/>
      <c r="H587" s="2">
        <f t="shared" si="9"/>
        <v>0</v>
      </c>
      <c r="I587" s="15"/>
      <c r="J587" s="15"/>
      <c r="K587" s="16"/>
    </row>
    <row r="588" spans="2:11" x14ac:dyDescent="0.25">
      <c r="B588" s="26">
        <v>170</v>
      </c>
      <c r="C588" s="52"/>
      <c r="D588" s="54"/>
      <c r="E588" s="54"/>
      <c r="F588" s="54"/>
      <c r="G588" s="54"/>
      <c r="H588" s="2">
        <f t="shared" si="9"/>
        <v>0</v>
      </c>
      <c r="I588" s="15"/>
      <c r="J588" s="15"/>
      <c r="K588" s="16"/>
    </row>
    <row r="589" spans="2:11" x14ac:dyDescent="0.25">
      <c r="B589" s="26">
        <v>171</v>
      </c>
      <c r="C589" s="52"/>
      <c r="D589" s="54"/>
      <c r="E589" s="54"/>
      <c r="F589" s="54"/>
      <c r="G589" s="54"/>
      <c r="H589" s="2">
        <f t="shared" si="9"/>
        <v>0</v>
      </c>
      <c r="I589" s="15"/>
      <c r="J589" s="15"/>
      <c r="K589" s="16"/>
    </row>
    <row r="590" spans="2:11" x14ac:dyDescent="0.25">
      <c r="B590" s="26">
        <v>172</v>
      </c>
      <c r="C590" s="52"/>
      <c r="D590" s="54"/>
      <c r="E590" s="54"/>
      <c r="F590" s="54"/>
      <c r="G590" s="54"/>
      <c r="H590" s="2">
        <f t="shared" si="9"/>
        <v>0</v>
      </c>
      <c r="I590" s="15"/>
      <c r="J590" s="15"/>
      <c r="K590" s="16"/>
    </row>
    <row r="591" spans="2:11" x14ac:dyDescent="0.25">
      <c r="B591" s="26">
        <v>173</v>
      </c>
      <c r="C591" s="52"/>
      <c r="D591" s="54"/>
      <c r="E591" s="54"/>
      <c r="F591" s="54"/>
      <c r="G591" s="54"/>
      <c r="H591" s="2">
        <f t="shared" si="9"/>
        <v>0</v>
      </c>
      <c r="I591" s="15"/>
      <c r="J591" s="15"/>
      <c r="K591" s="16"/>
    </row>
    <row r="592" spans="2:11" x14ac:dyDescent="0.25">
      <c r="B592" s="26">
        <v>174</v>
      </c>
      <c r="C592" s="52"/>
      <c r="D592" s="54"/>
      <c r="E592" s="54"/>
      <c r="F592" s="54"/>
      <c r="G592" s="54"/>
      <c r="H592" s="2">
        <f t="shared" si="9"/>
        <v>0</v>
      </c>
      <c r="I592" s="15"/>
      <c r="J592" s="15"/>
      <c r="K592" s="16"/>
    </row>
    <row r="593" spans="2:11" x14ac:dyDescent="0.25">
      <c r="B593" s="26">
        <v>175</v>
      </c>
      <c r="C593" s="52"/>
      <c r="D593" s="54"/>
      <c r="E593" s="54"/>
      <c r="F593" s="54"/>
      <c r="G593" s="54"/>
      <c r="H593" s="2">
        <f t="shared" si="9"/>
        <v>0</v>
      </c>
      <c r="I593" s="15"/>
      <c r="J593" s="15"/>
      <c r="K593" s="16"/>
    </row>
    <row r="594" spans="2:11" x14ac:dyDescent="0.25">
      <c r="B594" s="26">
        <v>176</v>
      </c>
      <c r="C594" s="52"/>
      <c r="D594" s="54"/>
      <c r="E594" s="54"/>
      <c r="F594" s="54"/>
      <c r="G594" s="54"/>
      <c r="H594" s="2">
        <f t="shared" si="9"/>
        <v>0</v>
      </c>
      <c r="I594" s="15"/>
      <c r="J594" s="15"/>
      <c r="K594" s="16"/>
    </row>
    <row r="595" spans="2:11" x14ac:dyDescent="0.25">
      <c r="B595" s="26">
        <v>177</v>
      </c>
      <c r="C595" s="52"/>
      <c r="D595" s="54"/>
      <c r="E595" s="54"/>
      <c r="F595" s="54"/>
      <c r="G595" s="54"/>
      <c r="H595" s="2">
        <f t="shared" si="9"/>
        <v>0</v>
      </c>
      <c r="I595" s="15"/>
      <c r="J595" s="15"/>
      <c r="K595" s="16"/>
    </row>
    <row r="596" spans="2:11" x14ac:dyDescent="0.25">
      <c r="B596" s="26">
        <v>178</v>
      </c>
      <c r="C596" s="52"/>
      <c r="D596" s="54"/>
      <c r="E596" s="54"/>
      <c r="F596" s="54"/>
      <c r="G596" s="54"/>
      <c r="H596" s="2">
        <f t="shared" si="9"/>
        <v>0</v>
      </c>
      <c r="I596" s="15"/>
      <c r="J596" s="15"/>
      <c r="K596" s="16"/>
    </row>
    <row r="597" spans="2:11" x14ac:dyDescent="0.25">
      <c r="B597" s="26">
        <v>179</v>
      </c>
      <c r="C597" s="52"/>
      <c r="D597" s="54"/>
      <c r="E597" s="54"/>
      <c r="F597" s="54"/>
      <c r="G597" s="54"/>
      <c r="H597" s="2">
        <f t="shared" si="9"/>
        <v>0</v>
      </c>
      <c r="I597" s="15"/>
      <c r="J597" s="15"/>
      <c r="K597" s="16"/>
    </row>
    <row r="598" spans="2:11" x14ac:dyDescent="0.25">
      <c r="B598" s="26">
        <v>180</v>
      </c>
      <c r="C598" s="52"/>
      <c r="D598" s="54"/>
      <c r="E598" s="54"/>
      <c r="F598" s="54"/>
      <c r="G598" s="54"/>
      <c r="H598" s="2">
        <f t="shared" si="9"/>
        <v>0</v>
      </c>
      <c r="I598" s="15"/>
      <c r="J598" s="15"/>
      <c r="K598" s="16"/>
    </row>
    <row r="599" spans="2:11" x14ac:dyDescent="0.25">
      <c r="B599" s="26">
        <v>181</v>
      </c>
      <c r="C599" s="52"/>
      <c r="D599" s="54"/>
      <c r="E599" s="54"/>
      <c r="F599" s="54"/>
      <c r="G599" s="54"/>
      <c r="H599" s="2">
        <f t="shared" si="9"/>
        <v>0</v>
      </c>
      <c r="I599" s="15"/>
      <c r="J599" s="15"/>
      <c r="K599" s="16"/>
    </row>
    <row r="600" spans="2:11" x14ac:dyDescent="0.25">
      <c r="B600" s="26">
        <v>182</v>
      </c>
      <c r="C600" s="52"/>
      <c r="D600" s="54"/>
      <c r="E600" s="54"/>
      <c r="F600" s="54"/>
      <c r="G600" s="54"/>
      <c r="H600" s="2">
        <f t="shared" si="9"/>
        <v>0</v>
      </c>
      <c r="I600" s="15"/>
      <c r="J600" s="15"/>
      <c r="K600" s="16"/>
    </row>
    <row r="601" spans="2:11" x14ac:dyDescent="0.25">
      <c r="B601" s="26">
        <v>183</v>
      </c>
      <c r="C601" s="52"/>
      <c r="D601" s="54"/>
      <c r="E601" s="54"/>
      <c r="F601" s="54"/>
      <c r="G601" s="54"/>
      <c r="H601" s="2">
        <f t="shared" si="9"/>
        <v>0</v>
      </c>
      <c r="I601" s="15"/>
      <c r="J601" s="15"/>
      <c r="K601" s="16"/>
    </row>
    <row r="602" spans="2:11" x14ac:dyDescent="0.25">
      <c r="B602" s="26">
        <v>184</v>
      </c>
      <c r="C602" s="52"/>
      <c r="D602" s="54"/>
      <c r="E602" s="54"/>
      <c r="F602" s="54"/>
      <c r="G602" s="54"/>
      <c r="H602" s="2">
        <f t="shared" si="9"/>
        <v>0</v>
      </c>
      <c r="I602" s="15"/>
      <c r="J602" s="15"/>
      <c r="K602" s="16"/>
    </row>
    <row r="603" spans="2:11" x14ac:dyDescent="0.25">
      <c r="B603" s="26">
        <v>185</v>
      </c>
      <c r="C603" s="52"/>
      <c r="D603" s="54"/>
      <c r="E603" s="54"/>
      <c r="F603" s="54"/>
      <c r="G603" s="54"/>
      <c r="H603" s="2">
        <f t="shared" si="9"/>
        <v>0</v>
      </c>
      <c r="I603" s="15"/>
      <c r="J603" s="15"/>
      <c r="K603" s="16"/>
    </row>
    <row r="604" spans="2:11" x14ac:dyDescent="0.25">
      <c r="B604" s="26">
        <v>186</v>
      </c>
      <c r="C604" s="52"/>
      <c r="D604" s="54"/>
      <c r="E604" s="54"/>
      <c r="F604" s="54"/>
      <c r="G604" s="54"/>
      <c r="H604" s="2">
        <f t="shared" si="9"/>
        <v>0</v>
      </c>
      <c r="I604" s="15"/>
      <c r="J604" s="15"/>
      <c r="K604" s="16"/>
    </row>
    <row r="605" spans="2:11" x14ac:dyDescent="0.25">
      <c r="B605" s="26">
        <v>187</v>
      </c>
      <c r="C605" s="52"/>
      <c r="D605" s="54"/>
      <c r="E605" s="54"/>
      <c r="F605" s="54"/>
      <c r="G605" s="54"/>
      <c r="H605" s="2">
        <f t="shared" si="9"/>
        <v>0</v>
      </c>
      <c r="I605" s="15"/>
      <c r="J605" s="15"/>
      <c r="K605" s="16"/>
    </row>
    <row r="606" spans="2:11" x14ac:dyDescent="0.25">
      <c r="B606" s="26">
        <v>188</v>
      </c>
      <c r="C606" s="52"/>
      <c r="D606" s="54"/>
      <c r="E606" s="54"/>
      <c r="F606" s="54"/>
      <c r="G606" s="54"/>
      <c r="H606" s="2">
        <f t="shared" si="9"/>
        <v>0</v>
      </c>
      <c r="I606" s="15"/>
      <c r="J606" s="15"/>
      <c r="K606" s="16"/>
    </row>
    <row r="607" spans="2:11" x14ac:dyDescent="0.25">
      <c r="B607" s="26">
        <v>189</v>
      </c>
      <c r="C607" s="52"/>
      <c r="D607" s="54"/>
      <c r="E607" s="54"/>
      <c r="F607" s="54"/>
      <c r="G607" s="54"/>
      <c r="H607" s="2">
        <f t="shared" si="9"/>
        <v>0</v>
      </c>
      <c r="I607" s="15"/>
      <c r="J607" s="15"/>
      <c r="K607" s="16"/>
    </row>
    <row r="608" spans="2:11" x14ac:dyDescent="0.25">
      <c r="B608" s="26">
        <v>190</v>
      </c>
      <c r="C608" s="52"/>
      <c r="D608" s="54"/>
      <c r="E608" s="54"/>
      <c r="F608" s="54"/>
      <c r="G608" s="54"/>
      <c r="H608" s="2">
        <f t="shared" si="9"/>
        <v>0</v>
      </c>
      <c r="I608" s="15"/>
      <c r="J608" s="15"/>
      <c r="K608" s="16"/>
    </row>
    <row r="609" spans="2:11" x14ac:dyDescent="0.25">
      <c r="B609" s="26">
        <v>191</v>
      </c>
      <c r="C609" s="52"/>
      <c r="D609" s="54"/>
      <c r="E609" s="54"/>
      <c r="F609" s="54"/>
      <c r="G609" s="54"/>
      <c r="H609" s="2">
        <f t="shared" si="9"/>
        <v>0</v>
      </c>
      <c r="I609" s="15"/>
      <c r="J609" s="15"/>
      <c r="K609" s="16"/>
    </row>
    <row r="610" spans="2:11" x14ac:dyDescent="0.25">
      <c r="B610" s="26">
        <v>192</v>
      </c>
      <c r="C610" s="52"/>
      <c r="D610" s="54"/>
      <c r="E610" s="54"/>
      <c r="F610" s="54"/>
      <c r="G610" s="54"/>
      <c r="H610" s="2">
        <f t="shared" si="9"/>
        <v>0</v>
      </c>
      <c r="I610" s="15"/>
      <c r="J610" s="15"/>
      <c r="K610" s="16"/>
    </row>
    <row r="611" spans="2:11" x14ac:dyDescent="0.25">
      <c r="B611" s="26">
        <v>193</v>
      </c>
      <c r="C611" s="52"/>
      <c r="D611" s="54"/>
      <c r="E611" s="54"/>
      <c r="F611" s="54"/>
      <c r="G611" s="54"/>
      <c r="H611" s="2">
        <f t="shared" ref="H611:H674" si="10">IF(AND(C611&lt;&gt;"",D611&lt;&gt;"",E611&lt;&gt;"",F611&lt;&gt;"",F611&lt;&gt;" ",G611&lt;&gt;" "),F611*10+G611,0)</f>
        <v>0</v>
      </c>
      <c r="I611" s="15"/>
      <c r="J611" s="15"/>
      <c r="K611" s="16"/>
    </row>
    <row r="612" spans="2:11" x14ac:dyDescent="0.25">
      <c r="B612" s="26">
        <v>194</v>
      </c>
      <c r="C612" s="52"/>
      <c r="D612" s="54"/>
      <c r="E612" s="54"/>
      <c r="F612" s="54"/>
      <c r="G612" s="54"/>
      <c r="H612" s="2">
        <f t="shared" si="10"/>
        <v>0</v>
      </c>
      <c r="I612" s="15"/>
      <c r="J612" s="15"/>
      <c r="K612" s="16"/>
    </row>
    <row r="613" spans="2:11" x14ac:dyDescent="0.25">
      <c r="B613" s="26">
        <v>195</v>
      </c>
      <c r="C613" s="52"/>
      <c r="D613" s="54"/>
      <c r="E613" s="54"/>
      <c r="F613" s="54"/>
      <c r="G613" s="54"/>
      <c r="H613" s="2">
        <f t="shared" si="10"/>
        <v>0</v>
      </c>
      <c r="I613" s="15"/>
      <c r="J613" s="15"/>
      <c r="K613" s="16"/>
    </row>
    <row r="614" spans="2:11" x14ac:dyDescent="0.25">
      <c r="B614" s="26">
        <v>196</v>
      </c>
      <c r="C614" s="52"/>
      <c r="D614" s="54"/>
      <c r="E614" s="54"/>
      <c r="F614" s="54"/>
      <c r="G614" s="54"/>
      <c r="H614" s="2">
        <f t="shared" si="10"/>
        <v>0</v>
      </c>
      <c r="I614" s="15"/>
      <c r="J614" s="15"/>
      <c r="K614" s="16"/>
    </row>
    <row r="615" spans="2:11" x14ac:dyDescent="0.25">
      <c r="B615" s="26">
        <v>197</v>
      </c>
      <c r="C615" s="52"/>
      <c r="D615" s="54"/>
      <c r="E615" s="54"/>
      <c r="F615" s="54"/>
      <c r="G615" s="54"/>
      <c r="H615" s="2">
        <f t="shared" si="10"/>
        <v>0</v>
      </c>
      <c r="I615" s="15"/>
      <c r="J615" s="15"/>
      <c r="K615" s="16"/>
    </row>
    <row r="616" spans="2:11" x14ac:dyDescent="0.25">
      <c r="B616" s="26">
        <v>198</v>
      </c>
      <c r="C616" s="52"/>
      <c r="D616" s="54"/>
      <c r="E616" s="54"/>
      <c r="F616" s="54"/>
      <c r="G616" s="54"/>
      <c r="H616" s="2">
        <f t="shared" si="10"/>
        <v>0</v>
      </c>
      <c r="I616" s="15"/>
      <c r="J616" s="15"/>
      <c r="K616" s="16"/>
    </row>
    <row r="617" spans="2:11" x14ac:dyDescent="0.25">
      <c r="B617" s="26">
        <v>199</v>
      </c>
      <c r="C617" s="52"/>
      <c r="D617" s="54"/>
      <c r="E617" s="54"/>
      <c r="F617" s="54"/>
      <c r="G617" s="54"/>
      <c r="H617" s="2">
        <f t="shared" si="10"/>
        <v>0</v>
      </c>
      <c r="I617" s="15"/>
      <c r="J617" s="15"/>
      <c r="K617" s="16"/>
    </row>
    <row r="618" spans="2:11" x14ac:dyDescent="0.25">
      <c r="B618" s="26">
        <v>200</v>
      </c>
      <c r="C618" s="52"/>
      <c r="D618" s="54"/>
      <c r="E618" s="54"/>
      <c r="F618" s="54"/>
      <c r="G618" s="54"/>
      <c r="H618" s="2">
        <f t="shared" si="10"/>
        <v>0</v>
      </c>
      <c r="I618" s="15"/>
      <c r="J618" s="15"/>
      <c r="K618" s="16"/>
    </row>
    <row r="619" spans="2:11" x14ac:dyDescent="0.25">
      <c r="B619" s="26">
        <v>201</v>
      </c>
      <c r="C619" s="52"/>
      <c r="D619" s="54"/>
      <c r="E619" s="54"/>
      <c r="F619" s="54"/>
      <c r="G619" s="54"/>
      <c r="H619" s="2">
        <f t="shared" si="10"/>
        <v>0</v>
      </c>
      <c r="I619" s="15"/>
      <c r="J619" s="15"/>
      <c r="K619" s="16"/>
    </row>
    <row r="620" spans="2:11" x14ac:dyDescent="0.25">
      <c r="B620" s="26">
        <v>202</v>
      </c>
      <c r="C620" s="52"/>
      <c r="D620" s="54"/>
      <c r="E620" s="54"/>
      <c r="F620" s="54"/>
      <c r="G620" s="54"/>
      <c r="H620" s="2">
        <f t="shared" si="10"/>
        <v>0</v>
      </c>
      <c r="I620" s="15"/>
      <c r="J620" s="15"/>
      <c r="K620" s="16"/>
    </row>
    <row r="621" spans="2:11" x14ac:dyDescent="0.25">
      <c r="B621" s="26">
        <v>203</v>
      </c>
      <c r="C621" s="52"/>
      <c r="D621" s="54"/>
      <c r="E621" s="54"/>
      <c r="F621" s="54"/>
      <c r="G621" s="54"/>
      <c r="H621" s="2">
        <f t="shared" si="10"/>
        <v>0</v>
      </c>
      <c r="I621" s="15"/>
      <c r="J621" s="15"/>
      <c r="K621" s="16"/>
    </row>
    <row r="622" spans="2:11" x14ac:dyDescent="0.25">
      <c r="B622" s="26">
        <v>204</v>
      </c>
      <c r="C622" s="52"/>
      <c r="D622" s="54"/>
      <c r="E622" s="54"/>
      <c r="F622" s="54"/>
      <c r="G622" s="54"/>
      <c r="H622" s="2">
        <f t="shared" si="10"/>
        <v>0</v>
      </c>
      <c r="I622" s="15"/>
      <c r="J622" s="15"/>
      <c r="K622" s="16"/>
    </row>
    <row r="623" spans="2:11" x14ac:dyDescent="0.25">
      <c r="B623" s="26">
        <v>205</v>
      </c>
      <c r="C623" s="52"/>
      <c r="D623" s="54"/>
      <c r="E623" s="54"/>
      <c r="F623" s="54"/>
      <c r="G623" s="54"/>
      <c r="H623" s="2">
        <f t="shared" si="10"/>
        <v>0</v>
      </c>
      <c r="I623" s="15"/>
      <c r="J623" s="15"/>
      <c r="K623" s="16"/>
    </row>
    <row r="624" spans="2:11" x14ac:dyDescent="0.25">
      <c r="B624" s="26">
        <v>206</v>
      </c>
      <c r="C624" s="52"/>
      <c r="D624" s="54"/>
      <c r="E624" s="54"/>
      <c r="F624" s="54"/>
      <c r="G624" s="54"/>
      <c r="H624" s="2">
        <f t="shared" si="10"/>
        <v>0</v>
      </c>
      <c r="I624" s="15"/>
      <c r="J624" s="15"/>
      <c r="K624" s="16"/>
    </row>
    <row r="625" spans="2:11" x14ac:dyDescent="0.25">
      <c r="B625" s="26">
        <v>207</v>
      </c>
      <c r="C625" s="52"/>
      <c r="D625" s="54"/>
      <c r="E625" s="54"/>
      <c r="F625" s="54"/>
      <c r="G625" s="54"/>
      <c r="H625" s="2">
        <f t="shared" si="10"/>
        <v>0</v>
      </c>
      <c r="I625" s="15"/>
      <c r="J625" s="15"/>
      <c r="K625" s="16"/>
    </row>
    <row r="626" spans="2:11" x14ac:dyDescent="0.25">
      <c r="B626" s="26">
        <v>208</v>
      </c>
      <c r="C626" s="52"/>
      <c r="D626" s="54"/>
      <c r="E626" s="54"/>
      <c r="F626" s="54"/>
      <c r="G626" s="54"/>
      <c r="H626" s="2">
        <f t="shared" si="10"/>
        <v>0</v>
      </c>
      <c r="I626" s="15"/>
      <c r="J626" s="15"/>
      <c r="K626" s="16"/>
    </row>
    <row r="627" spans="2:11" x14ac:dyDescent="0.25">
      <c r="B627" s="26">
        <v>209</v>
      </c>
      <c r="C627" s="52"/>
      <c r="D627" s="54"/>
      <c r="E627" s="54"/>
      <c r="F627" s="54"/>
      <c r="G627" s="54"/>
      <c r="H627" s="2">
        <f t="shared" si="10"/>
        <v>0</v>
      </c>
      <c r="I627" s="15"/>
      <c r="J627" s="15"/>
      <c r="K627" s="16"/>
    </row>
    <row r="628" spans="2:11" x14ac:dyDescent="0.25">
      <c r="B628" s="26">
        <v>210</v>
      </c>
      <c r="C628" s="52"/>
      <c r="D628" s="54"/>
      <c r="E628" s="54"/>
      <c r="F628" s="54"/>
      <c r="G628" s="54"/>
      <c r="H628" s="2">
        <f t="shared" si="10"/>
        <v>0</v>
      </c>
      <c r="I628" s="15"/>
      <c r="J628" s="15"/>
      <c r="K628" s="16"/>
    </row>
    <row r="629" spans="2:11" x14ac:dyDescent="0.25">
      <c r="B629" s="26">
        <v>211</v>
      </c>
      <c r="C629" s="52"/>
      <c r="D629" s="54"/>
      <c r="E629" s="54"/>
      <c r="F629" s="54"/>
      <c r="G629" s="54"/>
      <c r="H629" s="2">
        <f t="shared" si="10"/>
        <v>0</v>
      </c>
      <c r="I629" s="15"/>
      <c r="J629" s="15"/>
      <c r="K629" s="16"/>
    </row>
    <row r="630" spans="2:11" x14ac:dyDescent="0.25">
      <c r="B630" s="26">
        <v>212</v>
      </c>
      <c r="C630" s="52"/>
      <c r="D630" s="54"/>
      <c r="E630" s="54"/>
      <c r="F630" s="54"/>
      <c r="G630" s="54"/>
      <c r="H630" s="2">
        <f t="shared" si="10"/>
        <v>0</v>
      </c>
      <c r="I630" s="15"/>
      <c r="J630" s="15"/>
      <c r="K630" s="16"/>
    </row>
    <row r="631" spans="2:11" x14ac:dyDescent="0.25">
      <c r="B631" s="26">
        <v>213</v>
      </c>
      <c r="C631" s="52"/>
      <c r="D631" s="54"/>
      <c r="E631" s="54"/>
      <c r="F631" s="54"/>
      <c r="G631" s="54"/>
      <c r="H631" s="2">
        <f t="shared" si="10"/>
        <v>0</v>
      </c>
      <c r="I631" s="15"/>
      <c r="J631" s="15"/>
      <c r="K631" s="16"/>
    </row>
    <row r="632" spans="2:11" x14ac:dyDescent="0.25">
      <c r="B632" s="26">
        <v>214</v>
      </c>
      <c r="C632" s="52"/>
      <c r="D632" s="54"/>
      <c r="E632" s="54"/>
      <c r="F632" s="54"/>
      <c r="G632" s="54"/>
      <c r="H632" s="2">
        <f t="shared" si="10"/>
        <v>0</v>
      </c>
      <c r="I632" s="15"/>
      <c r="J632" s="15"/>
      <c r="K632" s="16"/>
    </row>
    <row r="633" spans="2:11" x14ac:dyDescent="0.25">
      <c r="B633" s="26">
        <v>215</v>
      </c>
      <c r="C633" s="52"/>
      <c r="D633" s="54"/>
      <c r="E633" s="54"/>
      <c r="F633" s="54"/>
      <c r="G633" s="54"/>
      <c r="H633" s="2">
        <f t="shared" si="10"/>
        <v>0</v>
      </c>
      <c r="I633" s="15"/>
      <c r="J633" s="15"/>
      <c r="K633" s="16"/>
    </row>
    <row r="634" spans="2:11" x14ac:dyDescent="0.25">
      <c r="B634" s="26">
        <v>216</v>
      </c>
      <c r="C634" s="52"/>
      <c r="D634" s="54"/>
      <c r="E634" s="54"/>
      <c r="F634" s="54"/>
      <c r="G634" s="54"/>
      <c r="H634" s="2">
        <f t="shared" si="10"/>
        <v>0</v>
      </c>
      <c r="I634" s="15"/>
      <c r="J634" s="15"/>
      <c r="K634" s="16"/>
    </row>
    <row r="635" spans="2:11" x14ac:dyDescent="0.25">
      <c r="B635" s="26">
        <v>217</v>
      </c>
      <c r="C635" s="52"/>
      <c r="D635" s="54"/>
      <c r="E635" s="54"/>
      <c r="F635" s="54"/>
      <c r="G635" s="54"/>
      <c r="H635" s="2">
        <f t="shared" si="10"/>
        <v>0</v>
      </c>
      <c r="I635" s="15"/>
      <c r="J635" s="15"/>
      <c r="K635" s="16"/>
    </row>
    <row r="636" spans="2:11" x14ac:dyDescent="0.25">
      <c r="B636" s="26">
        <v>218</v>
      </c>
      <c r="C636" s="52"/>
      <c r="D636" s="54"/>
      <c r="E636" s="54"/>
      <c r="F636" s="54"/>
      <c r="G636" s="54"/>
      <c r="H636" s="2">
        <f t="shared" si="10"/>
        <v>0</v>
      </c>
      <c r="I636" s="15"/>
      <c r="J636" s="15"/>
      <c r="K636" s="16"/>
    </row>
    <row r="637" spans="2:11" x14ac:dyDescent="0.25">
      <c r="B637" s="26">
        <v>219</v>
      </c>
      <c r="C637" s="52"/>
      <c r="D637" s="54"/>
      <c r="E637" s="54"/>
      <c r="F637" s="54"/>
      <c r="G637" s="54"/>
      <c r="H637" s="2">
        <f t="shared" si="10"/>
        <v>0</v>
      </c>
      <c r="I637" s="15"/>
      <c r="J637" s="15"/>
      <c r="K637" s="16"/>
    </row>
    <row r="638" spans="2:11" x14ac:dyDescent="0.25">
      <c r="B638" s="26">
        <v>220</v>
      </c>
      <c r="C638" s="52"/>
      <c r="D638" s="54"/>
      <c r="E638" s="54"/>
      <c r="F638" s="54"/>
      <c r="G638" s="54"/>
      <c r="H638" s="2">
        <f t="shared" si="10"/>
        <v>0</v>
      </c>
      <c r="I638" s="15"/>
      <c r="J638" s="15"/>
      <c r="K638" s="16"/>
    </row>
    <row r="639" spans="2:11" x14ac:dyDescent="0.25">
      <c r="B639" s="26">
        <v>221</v>
      </c>
      <c r="C639" s="52"/>
      <c r="D639" s="54"/>
      <c r="E639" s="54"/>
      <c r="F639" s="54"/>
      <c r="G639" s="54"/>
      <c r="H639" s="2">
        <f t="shared" si="10"/>
        <v>0</v>
      </c>
      <c r="I639" s="15"/>
      <c r="J639" s="15"/>
      <c r="K639" s="16"/>
    </row>
    <row r="640" spans="2:11" x14ac:dyDescent="0.25">
      <c r="B640" s="26">
        <v>222</v>
      </c>
      <c r="C640" s="52"/>
      <c r="D640" s="54"/>
      <c r="E640" s="54"/>
      <c r="F640" s="54"/>
      <c r="G640" s="54"/>
      <c r="H640" s="2">
        <f t="shared" si="10"/>
        <v>0</v>
      </c>
      <c r="I640" s="15"/>
      <c r="J640" s="15"/>
      <c r="K640" s="16"/>
    </row>
    <row r="641" spans="2:11" x14ac:dyDescent="0.25">
      <c r="B641" s="26">
        <v>223</v>
      </c>
      <c r="C641" s="52"/>
      <c r="D641" s="54"/>
      <c r="E641" s="54"/>
      <c r="F641" s="54"/>
      <c r="G641" s="54"/>
      <c r="H641" s="2">
        <f t="shared" si="10"/>
        <v>0</v>
      </c>
      <c r="I641" s="15"/>
      <c r="J641" s="15"/>
      <c r="K641" s="16"/>
    </row>
    <row r="642" spans="2:11" x14ac:dyDescent="0.25">
      <c r="B642" s="26">
        <v>224</v>
      </c>
      <c r="C642" s="52"/>
      <c r="D642" s="54"/>
      <c r="E642" s="54"/>
      <c r="F642" s="54"/>
      <c r="G642" s="54"/>
      <c r="H642" s="2">
        <f t="shared" si="10"/>
        <v>0</v>
      </c>
      <c r="I642" s="15"/>
      <c r="J642" s="15"/>
      <c r="K642" s="16"/>
    </row>
    <row r="643" spans="2:11" x14ac:dyDescent="0.25">
      <c r="B643" s="26">
        <v>225</v>
      </c>
      <c r="C643" s="52"/>
      <c r="D643" s="54"/>
      <c r="E643" s="54"/>
      <c r="F643" s="54"/>
      <c r="G643" s="54"/>
      <c r="H643" s="2">
        <f t="shared" si="10"/>
        <v>0</v>
      </c>
      <c r="I643" s="15"/>
      <c r="J643" s="15"/>
      <c r="K643" s="16"/>
    </row>
    <row r="644" spans="2:11" x14ac:dyDescent="0.25">
      <c r="B644" s="26">
        <v>226</v>
      </c>
      <c r="C644" s="52"/>
      <c r="D644" s="54"/>
      <c r="E644" s="54"/>
      <c r="F644" s="54"/>
      <c r="G644" s="54"/>
      <c r="H644" s="2">
        <f t="shared" si="10"/>
        <v>0</v>
      </c>
      <c r="I644" s="15"/>
      <c r="J644" s="15"/>
      <c r="K644" s="16"/>
    </row>
    <row r="645" spans="2:11" x14ac:dyDescent="0.25">
      <c r="B645" s="26">
        <v>227</v>
      </c>
      <c r="C645" s="52"/>
      <c r="D645" s="54"/>
      <c r="E645" s="54"/>
      <c r="F645" s="54"/>
      <c r="G645" s="54"/>
      <c r="H645" s="2">
        <f t="shared" si="10"/>
        <v>0</v>
      </c>
      <c r="I645" s="15"/>
      <c r="J645" s="15"/>
      <c r="K645" s="16"/>
    </row>
    <row r="646" spans="2:11" x14ac:dyDescent="0.25">
      <c r="B646" s="26">
        <v>228</v>
      </c>
      <c r="C646" s="52"/>
      <c r="D646" s="54"/>
      <c r="E646" s="54"/>
      <c r="F646" s="54"/>
      <c r="G646" s="54"/>
      <c r="H646" s="2">
        <f t="shared" si="10"/>
        <v>0</v>
      </c>
      <c r="I646" s="15"/>
      <c r="J646" s="15"/>
      <c r="K646" s="16"/>
    </row>
    <row r="647" spans="2:11" x14ac:dyDescent="0.25">
      <c r="B647" s="26">
        <v>229</v>
      </c>
      <c r="C647" s="52"/>
      <c r="D647" s="54"/>
      <c r="E647" s="54"/>
      <c r="F647" s="54"/>
      <c r="G647" s="54"/>
      <c r="H647" s="2">
        <f t="shared" si="10"/>
        <v>0</v>
      </c>
      <c r="I647" s="15"/>
      <c r="J647" s="15"/>
      <c r="K647" s="16"/>
    </row>
    <row r="648" spans="2:11" x14ac:dyDescent="0.25">
      <c r="B648" s="26">
        <v>230</v>
      </c>
      <c r="C648" s="52"/>
      <c r="D648" s="54"/>
      <c r="E648" s="54"/>
      <c r="F648" s="54"/>
      <c r="G648" s="54"/>
      <c r="H648" s="2">
        <f t="shared" si="10"/>
        <v>0</v>
      </c>
      <c r="I648" s="15"/>
      <c r="J648" s="15"/>
      <c r="K648" s="16"/>
    </row>
    <row r="649" spans="2:11" x14ac:dyDescent="0.25">
      <c r="B649" s="26">
        <v>231</v>
      </c>
      <c r="C649" s="52"/>
      <c r="D649" s="54"/>
      <c r="E649" s="54"/>
      <c r="F649" s="54"/>
      <c r="G649" s="54"/>
      <c r="H649" s="2">
        <f t="shared" si="10"/>
        <v>0</v>
      </c>
      <c r="I649" s="15"/>
      <c r="J649" s="15"/>
      <c r="K649" s="16"/>
    </row>
    <row r="650" spans="2:11" x14ac:dyDescent="0.25">
      <c r="B650" s="26">
        <v>232</v>
      </c>
      <c r="C650" s="52"/>
      <c r="D650" s="54"/>
      <c r="E650" s="54"/>
      <c r="F650" s="54"/>
      <c r="G650" s="54"/>
      <c r="H650" s="2">
        <f t="shared" si="10"/>
        <v>0</v>
      </c>
      <c r="I650" s="15"/>
      <c r="J650" s="15"/>
      <c r="K650" s="16"/>
    </row>
    <row r="651" spans="2:11" x14ac:dyDescent="0.25">
      <c r="B651" s="26">
        <v>233</v>
      </c>
      <c r="C651" s="52"/>
      <c r="D651" s="54"/>
      <c r="E651" s="54"/>
      <c r="F651" s="54"/>
      <c r="G651" s="54"/>
      <c r="H651" s="2">
        <f t="shared" si="10"/>
        <v>0</v>
      </c>
      <c r="I651" s="15"/>
      <c r="J651" s="15"/>
      <c r="K651" s="16"/>
    </row>
    <row r="652" spans="2:11" x14ac:dyDescent="0.25">
      <c r="B652" s="26">
        <v>234</v>
      </c>
      <c r="C652" s="52"/>
      <c r="D652" s="54"/>
      <c r="E652" s="54"/>
      <c r="F652" s="54"/>
      <c r="G652" s="54"/>
      <c r="H652" s="2">
        <f t="shared" si="10"/>
        <v>0</v>
      </c>
      <c r="I652" s="15"/>
      <c r="J652" s="15"/>
      <c r="K652" s="16"/>
    </row>
    <row r="653" spans="2:11" x14ac:dyDescent="0.25">
      <c r="B653" s="26">
        <v>235</v>
      </c>
      <c r="C653" s="52"/>
      <c r="D653" s="54"/>
      <c r="E653" s="54"/>
      <c r="F653" s="54"/>
      <c r="G653" s="54"/>
      <c r="H653" s="2">
        <f t="shared" si="10"/>
        <v>0</v>
      </c>
      <c r="I653" s="15"/>
      <c r="J653" s="15"/>
      <c r="K653" s="16"/>
    </row>
    <row r="654" spans="2:11" x14ac:dyDescent="0.25">
      <c r="B654" s="26">
        <v>236</v>
      </c>
      <c r="C654" s="52"/>
      <c r="D654" s="54"/>
      <c r="E654" s="54"/>
      <c r="F654" s="54"/>
      <c r="G654" s="54"/>
      <c r="H654" s="2">
        <f t="shared" si="10"/>
        <v>0</v>
      </c>
      <c r="I654" s="15"/>
      <c r="J654" s="15"/>
      <c r="K654" s="16"/>
    </row>
    <row r="655" spans="2:11" x14ac:dyDescent="0.25">
      <c r="B655" s="26">
        <v>237</v>
      </c>
      <c r="C655" s="52"/>
      <c r="D655" s="54"/>
      <c r="E655" s="54"/>
      <c r="F655" s="54"/>
      <c r="G655" s="54"/>
      <c r="H655" s="2">
        <f t="shared" si="10"/>
        <v>0</v>
      </c>
      <c r="I655" s="15"/>
      <c r="J655" s="15"/>
      <c r="K655" s="16"/>
    </row>
    <row r="656" spans="2:11" x14ac:dyDescent="0.25">
      <c r="B656" s="26">
        <v>238</v>
      </c>
      <c r="C656" s="52"/>
      <c r="D656" s="54"/>
      <c r="E656" s="54"/>
      <c r="F656" s="54"/>
      <c r="G656" s="54"/>
      <c r="H656" s="2">
        <f t="shared" si="10"/>
        <v>0</v>
      </c>
      <c r="I656" s="15"/>
      <c r="J656" s="15"/>
      <c r="K656" s="16"/>
    </row>
    <row r="657" spans="2:11" x14ac:dyDescent="0.25">
      <c r="B657" s="26">
        <v>239</v>
      </c>
      <c r="C657" s="52"/>
      <c r="D657" s="54"/>
      <c r="E657" s="54"/>
      <c r="F657" s="54"/>
      <c r="G657" s="54"/>
      <c r="H657" s="2">
        <f t="shared" si="10"/>
        <v>0</v>
      </c>
      <c r="I657" s="15"/>
      <c r="J657" s="15"/>
      <c r="K657" s="16"/>
    </row>
    <row r="658" spans="2:11" x14ac:dyDescent="0.25">
      <c r="B658" s="26">
        <v>240</v>
      </c>
      <c r="C658" s="52"/>
      <c r="D658" s="54"/>
      <c r="E658" s="54"/>
      <c r="F658" s="54"/>
      <c r="G658" s="54"/>
      <c r="H658" s="2">
        <f t="shared" si="10"/>
        <v>0</v>
      </c>
      <c r="I658" s="15"/>
      <c r="J658" s="15"/>
      <c r="K658" s="16"/>
    </row>
    <row r="659" spans="2:11" x14ac:dyDescent="0.25">
      <c r="B659" s="26">
        <v>241</v>
      </c>
      <c r="C659" s="52"/>
      <c r="D659" s="54"/>
      <c r="E659" s="54"/>
      <c r="F659" s="54"/>
      <c r="G659" s="54"/>
      <c r="H659" s="2">
        <f t="shared" si="10"/>
        <v>0</v>
      </c>
      <c r="I659" s="15"/>
      <c r="J659" s="15"/>
      <c r="K659" s="16"/>
    </row>
    <row r="660" spans="2:11" x14ac:dyDescent="0.25">
      <c r="B660" s="26">
        <v>242</v>
      </c>
      <c r="C660" s="52"/>
      <c r="D660" s="54"/>
      <c r="E660" s="54"/>
      <c r="F660" s="54"/>
      <c r="G660" s="54"/>
      <c r="H660" s="2">
        <f t="shared" si="10"/>
        <v>0</v>
      </c>
      <c r="I660" s="15"/>
      <c r="J660" s="15"/>
      <c r="K660" s="16"/>
    </row>
    <row r="661" spans="2:11" x14ac:dyDescent="0.25">
      <c r="B661" s="26">
        <v>243</v>
      </c>
      <c r="C661" s="52"/>
      <c r="D661" s="54"/>
      <c r="E661" s="54"/>
      <c r="F661" s="54"/>
      <c r="G661" s="54"/>
      <c r="H661" s="2">
        <f t="shared" si="10"/>
        <v>0</v>
      </c>
      <c r="I661" s="15"/>
      <c r="J661" s="15"/>
      <c r="K661" s="16"/>
    </row>
    <row r="662" spans="2:11" x14ac:dyDescent="0.25">
      <c r="B662" s="26">
        <v>244</v>
      </c>
      <c r="C662" s="52"/>
      <c r="D662" s="54"/>
      <c r="E662" s="54"/>
      <c r="F662" s="54"/>
      <c r="G662" s="54"/>
      <c r="H662" s="2">
        <f t="shared" si="10"/>
        <v>0</v>
      </c>
      <c r="I662" s="15"/>
      <c r="J662" s="15"/>
      <c r="K662" s="16"/>
    </row>
    <row r="663" spans="2:11" x14ac:dyDescent="0.25">
      <c r="B663" s="26">
        <v>245</v>
      </c>
      <c r="C663" s="52"/>
      <c r="D663" s="54"/>
      <c r="E663" s="54"/>
      <c r="F663" s="54"/>
      <c r="G663" s="54"/>
      <c r="H663" s="2">
        <f t="shared" si="10"/>
        <v>0</v>
      </c>
      <c r="I663" s="15"/>
      <c r="J663" s="15"/>
      <c r="K663" s="16"/>
    </row>
    <row r="664" spans="2:11" x14ac:dyDescent="0.25">
      <c r="B664" s="26">
        <v>246</v>
      </c>
      <c r="C664" s="52"/>
      <c r="D664" s="54"/>
      <c r="E664" s="54"/>
      <c r="F664" s="54"/>
      <c r="G664" s="54"/>
      <c r="H664" s="2">
        <f t="shared" si="10"/>
        <v>0</v>
      </c>
      <c r="I664" s="15"/>
      <c r="J664" s="15"/>
      <c r="K664" s="16"/>
    </row>
    <row r="665" spans="2:11" x14ac:dyDescent="0.25">
      <c r="B665" s="26">
        <v>247</v>
      </c>
      <c r="C665" s="52"/>
      <c r="D665" s="54"/>
      <c r="E665" s="54"/>
      <c r="F665" s="54"/>
      <c r="G665" s="54"/>
      <c r="H665" s="2">
        <f t="shared" si="10"/>
        <v>0</v>
      </c>
      <c r="I665" s="15"/>
      <c r="J665" s="15"/>
      <c r="K665" s="16"/>
    </row>
    <row r="666" spans="2:11" x14ac:dyDescent="0.25">
      <c r="B666" s="26">
        <v>248</v>
      </c>
      <c r="C666" s="52"/>
      <c r="D666" s="54"/>
      <c r="E666" s="54"/>
      <c r="F666" s="54"/>
      <c r="G666" s="54"/>
      <c r="H666" s="2">
        <f t="shared" si="10"/>
        <v>0</v>
      </c>
      <c r="I666" s="15"/>
      <c r="J666" s="15"/>
      <c r="K666" s="16"/>
    </row>
    <row r="667" spans="2:11" x14ac:dyDescent="0.25">
      <c r="B667" s="26">
        <v>249</v>
      </c>
      <c r="C667" s="52"/>
      <c r="D667" s="54"/>
      <c r="E667" s="54"/>
      <c r="F667" s="54"/>
      <c r="G667" s="54"/>
      <c r="H667" s="2">
        <f t="shared" si="10"/>
        <v>0</v>
      </c>
      <c r="I667" s="15"/>
      <c r="J667" s="15"/>
      <c r="K667" s="16"/>
    </row>
    <row r="668" spans="2:11" x14ac:dyDescent="0.25">
      <c r="B668" s="26">
        <v>250</v>
      </c>
      <c r="C668" s="52"/>
      <c r="D668" s="54"/>
      <c r="E668" s="54"/>
      <c r="F668" s="54"/>
      <c r="G668" s="54"/>
      <c r="H668" s="2">
        <f t="shared" si="10"/>
        <v>0</v>
      </c>
      <c r="I668" s="15"/>
      <c r="J668" s="15"/>
      <c r="K668" s="16"/>
    </row>
    <row r="669" spans="2:11" x14ac:dyDescent="0.25">
      <c r="B669" s="26">
        <v>251</v>
      </c>
      <c r="C669" s="52"/>
      <c r="D669" s="54"/>
      <c r="E669" s="54"/>
      <c r="F669" s="54"/>
      <c r="G669" s="54"/>
      <c r="H669" s="2">
        <f t="shared" si="10"/>
        <v>0</v>
      </c>
      <c r="I669" s="15"/>
      <c r="J669" s="15"/>
      <c r="K669" s="16"/>
    </row>
    <row r="670" spans="2:11" x14ac:dyDescent="0.25">
      <c r="B670" s="26">
        <v>252</v>
      </c>
      <c r="C670" s="52"/>
      <c r="D670" s="54"/>
      <c r="E670" s="54"/>
      <c r="F670" s="54"/>
      <c r="G670" s="54"/>
      <c r="H670" s="2">
        <f t="shared" si="10"/>
        <v>0</v>
      </c>
      <c r="I670" s="15"/>
      <c r="J670" s="15"/>
      <c r="K670" s="16"/>
    </row>
    <row r="671" spans="2:11" x14ac:dyDescent="0.25">
      <c r="B671" s="26">
        <v>253</v>
      </c>
      <c r="C671" s="52"/>
      <c r="D671" s="54"/>
      <c r="E671" s="54"/>
      <c r="F671" s="54"/>
      <c r="G671" s="54"/>
      <c r="H671" s="2">
        <f t="shared" si="10"/>
        <v>0</v>
      </c>
      <c r="I671" s="15"/>
      <c r="J671" s="15"/>
      <c r="K671" s="16"/>
    </row>
    <row r="672" spans="2:11" x14ac:dyDescent="0.25">
      <c r="B672" s="26">
        <v>254</v>
      </c>
      <c r="C672" s="52"/>
      <c r="D672" s="54"/>
      <c r="E672" s="54"/>
      <c r="F672" s="54"/>
      <c r="G672" s="54"/>
      <c r="H672" s="2">
        <f t="shared" si="10"/>
        <v>0</v>
      </c>
      <c r="I672" s="15"/>
      <c r="J672" s="15"/>
      <c r="K672" s="16"/>
    </row>
    <row r="673" spans="2:11" x14ac:dyDescent="0.25">
      <c r="B673" s="26">
        <v>255</v>
      </c>
      <c r="C673" s="52"/>
      <c r="D673" s="54"/>
      <c r="E673" s="54"/>
      <c r="F673" s="54"/>
      <c r="G673" s="54"/>
      <c r="H673" s="2">
        <f t="shared" si="10"/>
        <v>0</v>
      </c>
      <c r="I673" s="15"/>
      <c r="J673" s="15"/>
      <c r="K673" s="16"/>
    </row>
    <row r="674" spans="2:11" x14ac:dyDescent="0.25">
      <c r="B674" s="26">
        <v>256</v>
      </c>
      <c r="C674" s="52"/>
      <c r="D674" s="54"/>
      <c r="E674" s="54"/>
      <c r="F674" s="54"/>
      <c r="G674" s="54"/>
      <c r="H674" s="2">
        <f t="shared" si="10"/>
        <v>0</v>
      </c>
      <c r="I674" s="15"/>
      <c r="J674" s="15"/>
      <c r="K674" s="16"/>
    </row>
    <row r="675" spans="2:11" x14ac:dyDescent="0.25">
      <c r="B675" s="26">
        <v>257</v>
      </c>
      <c r="C675" s="52"/>
      <c r="D675" s="54"/>
      <c r="E675" s="54"/>
      <c r="F675" s="54"/>
      <c r="G675" s="54"/>
      <c r="H675" s="2">
        <f t="shared" ref="H675:H738" si="11">IF(AND(C675&lt;&gt;"",D675&lt;&gt;"",E675&lt;&gt;"",F675&lt;&gt;"",F675&lt;&gt;" ",G675&lt;&gt;" "),F675*10+G675,0)</f>
        <v>0</v>
      </c>
      <c r="I675" s="15"/>
      <c r="J675" s="15"/>
      <c r="K675" s="16"/>
    </row>
    <row r="676" spans="2:11" x14ac:dyDescent="0.25">
      <c r="B676" s="26">
        <v>258</v>
      </c>
      <c r="C676" s="52"/>
      <c r="D676" s="54"/>
      <c r="E676" s="54"/>
      <c r="F676" s="54"/>
      <c r="G676" s="54"/>
      <c r="H676" s="2">
        <f t="shared" si="11"/>
        <v>0</v>
      </c>
      <c r="I676" s="15"/>
      <c r="J676" s="15"/>
      <c r="K676" s="16"/>
    </row>
    <row r="677" spans="2:11" x14ac:dyDescent="0.25">
      <c r="B677" s="26">
        <v>259</v>
      </c>
      <c r="C677" s="52"/>
      <c r="D677" s="54"/>
      <c r="E677" s="54"/>
      <c r="F677" s="54"/>
      <c r="G677" s="54"/>
      <c r="H677" s="2">
        <f t="shared" si="11"/>
        <v>0</v>
      </c>
      <c r="I677" s="15"/>
      <c r="J677" s="15"/>
      <c r="K677" s="16"/>
    </row>
    <row r="678" spans="2:11" x14ac:dyDescent="0.25">
      <c r="B678" s="26">
        <v>260</v>
      </c>
      <c r="C678" s="52"/>
      <c r="D678" s="54"/>
      <c r="E678" s="54"/>
      <c r="F678" s="54"/>
      <c r="G678" s="54"/>
      <c r="H678" s="2">
        <f t="shared" si="11"/>
        <v>0</v>
      </c>
      <c r="I678" s="15"/>
      <c r="J678" s="15"/>
      <c r="K678" s="16"/>
    </row>
    <row r="679" spans="2:11" x14ac:dyDescent="0.25">
      <c r="B679" s="26">
        <v>261</v>
      </c>
      <c r="C679" s="52"/>
      <c r="D679" s="54"/>
      <c r="E679" s="54"/>
      <c r="F679" s="54"/>
      <c r="G679" s="54"/>
      <c r="H679" s="2">
        <f t="shared" si="11"/>
        <v>0</v>
      </c>
      <c r="I679" s="15"/>
      <c r="J679" s="15"/>
      <c r="K679" s="16"/>
    </row>
    <row r="680" spans="2:11" x14ac:dyDescent="0.25">
      <c r="B680" s="26">
        <v>262</v>
      </c>
      <c r="C680" s="52"/>
      <c r="D680" s="54"/>
      <c r="E680" s="54"/>
      <c r="F680" s="54"/>
      <c r="G680" s="54"/>
      <c r="H680" s="2">
        <f t="shared" si="11"/>
        <v>0</v>
      </c>
      <c r="I680" s="15"/>
      <c r="J680" s="15"/>
      <c r="K680" s="16"/>
    </row>
    <row r="681" spans="2:11" x14ac:dyDescent="0.25">
      <c r="B681" s="26">
        <v>263</v>
      </c>
      <c r="C681" s="52"/>
      <c r="D681" s="54"/>
      <c r="E681" s="54"/>
      <c r="F681" s="54"/>
      <c r="G681" s="54"/>
      <c r="H681" s="2">
        <f t="shared" si="11"/>
        <v>0</v>
      </c>
      <c r="I681" s="15"/>
      <c r="J681" s="15"/>
      <c r="K681" s="16"/>
    </row>
    <row r="682" spans="2:11" x14ac:dyDescent="0.25">
      <c r="B682" s="26">
        <v>264</v>
      </c>
      <c r="C682" s="52"/>
      <c r="D682" s="54"/>
      <c r="E682" s="54"/>
      <c r="F682" s="54"/>
      <c r="G682" s="54"/>
      <c r="H682" s="2">
        <f t="shared" si="11"/>
        <v>0</v>
      </c>
      <c r="I682" s="15"/>
      <c r="J682" s="15"/>
      <c r="K682" s="16"/>
    </row>
    <row r="683" spans="2:11" x14ac:dyDescent="0.25">
      <c r="B683" s="26">
        <v>265</v>
      </c>
      <c r="C683" s="52"/>
      <c r="D683" s="54"/>
      <c r="E683" s="54"/>
      <c r="F683" s="54"/>
      <c r="G683" s="54"/>
      <c r="H683" s="2">
        <f t="shared" si="11"/>
        <v>0</v>
      </c>
      <c r="I683" s="15"/>
      <c r="J683" s="15"/>
      <c r="K683" s="16"/>
    </row>
    <row r="684" spans="2:11" x14ac:dyDescent="0.25">
      <c r="B684" s="26">
        <v>266</v>
      </c>
      <c r="C684" s="52"/>
      <c r="D684" s="54"/>
      <c r="E684" s="54"/>
      <c r="F684" s="54"/>
      <c r="G684" s="54"/>
      <c r="H684" s="2">
        <f t="shared" si="11"/>
        <v>0</v>
      </c>
      <c r="I684" s="15"/>
      <c r="J684" s="15"/>
      <c r="K684" s="16"/>
    </row>
    <row r="685" spans="2:11" x14ac:dyDescent="0.25">
      <c r="B685" s="26">
        <v>267</v>
      </c>
      <c r="C685" s="52"/>
      <c r="D685" s="54"/>
      <c r="E685" s="54"/>
      <c r="F685" s="54"/>
      <c r="G685" s="54"/>
      <c r="H685" s="2">
        <f t="shared" si="11"/>
        <v>0</v>
      </c>
      <c r="I685" s="15"/>
      <c r="J685" s="15"/>
      <c r="K685" s="16"/>
    </row>
    <row r="686" spans="2:11" x14ac:dyDescent="0.25">
      <c r="B686" s="26">
        <v>268</v>
      </c>
      <c r="C686" s="52"/>
      <c r="D686" s="54"/>
      <c r="E686" s="54"/>
      <c r="F686" s="54"/>
      <c r="G686" s="54"/>
      <c r="H686" s="2">
        <f t="shared" si="11"/>
        <v>0</v>
      </c>
      <c r="I686" s="15"/>
      <c r="J686" s="15"/>
      <c r="K686" s="16"/>
    </row>
    <row r="687" spans="2:11" x14ac:dyDescent="0.25">
      <c r="B687" s="26">
        <v>269</v>
      </c>
      <c r="C687" s="52"/>
      <c r="D687" s="54"/>
      <c r="E687" s="54"/>
      <c r="F687" s="54"/>
      <c r="G687" s="54"/>
      <c r="H687" s="2">
        <f t="shared" si="11"/>
        <v>0</v>
      </c>
      <c r="I687" s="15"/>
      <c r="J687" s="15"/>
      <c r="K687" s="16"/>
    </row>
    <row r="688" spans="2:11" x14ac:dyDescent="0.25">
      <c r="B688" s="26">
        <v>270</v>
      </c>
      <c r="C688" s="52"/>
      <c r="D688" s="54"/>
      <c r="E688" s="54"/>
      <c r="F688" s="54"/>
      <c r="G688" s="54"/>
      <c r="H688" s="2">
        <f t="shared" si="11"/>
        <v>0</v>
      </c>
      <c r="I688" s="15"/>
      <c r="J688" s="15"/>
      <c r="K688" s="16"/>
    </row>
    <row r="689" spans="2:11" x14ac:dyDescent="0.25">
      <c r="B689" s="26">
        <v>271</v>
      </c>
      <c r="C689" s="52"/>
      <c r="D689" s="54"/>
      <c r="E689" s="54"/>
      <c r="F689" s="54"/>
      <c r="G689" s="54"/>
      <c r="H689" s="2">
        <f t="shared" si="11"/>
        <v>0</v>
      </c>
      <c r="I689" s="15"/>
      <c r="J689" s="15"/>
      <c r="K689" s="16"/>
    </row>
    <row r="690" spans="2:11" x14ac:dyDescent="0.25">
      <c r="B690" s="26">
        <v>272</v>
      </c>
      <c r="C690" s="52"/>
      <c r="D690" s="54"/>
      <c r="E690" s="54"/>
      <c r="F690" s="54"/>
      <c r="G690" s="54"/>
      <c r="H690" s="2">
        <f t="shared" si="11"/>
        <v>0</v>
      </c>
      <c r="I690" s="15"/>
      <c r="J690" s="15"/>
      <c r="K690" s="16"/>
    </row>
    <row r="691" spans="2:11" x14ac:dyDescent="0.25">
      <c r="B691" s="26">
        <v>273</v>
      </c>
      <c r="C691" s="52"/>
      <c r="D691" s="54"/>
      <c r="E691" s="54"/>
      <c r="F691" s="54"/>
      <c r="G691" s="54"/>
      <c r="H691" s="2">
        <f t="shared" si="11"/>
        <v>0</v>
      </c>
      <c r="I691" s="15"/>
      <c r="J691" s="15"/>
      <c r="K691" s="16"/>
    </row>
    <row r="692" spans="2:11" x14ac:dyDescent="0.25">
      <c r="B692" s="26">
        <v>274</v>
      </c>
      <c r="C692" s="52"/>
      <c r="D692" s="54"/>
      <c r="E692" s="54"/>
      <c r="F692" s="54"/>
      <c r="G692" s="54"/>
      <c r="H692" s="2">
        <f t="shared" si="11"/>
        <v>0</v>
      </c>
      <c r="I692" s="15"/>
      <c r="J692" s="15"/>
      <c r="K692" s="16"/>
    </row>
    <row r="693" spans="2:11" x14ac:dyDescent="0.25">
      <c r="B693" s="26">
        <v>275</v>
      </c>
      <c r="C693" s="52"/>
      <c r="D693" s="54"/>
      <c r="E693" s="54"/>
      <c r="F693" s="54"/>
      <c r="G693" s="54"/>
      <c r="H693" s="2">
        <f t="shared" si="11"/>
        <v>0</v>
      </c>
      <c r="I693" s="15"/>
      <c r="J693" s="15"/>
      <c r="K693" s="16"/>
    </row>
    <row r="694" spans="2:11" x14ac:dyDescent="0.25">
      <c r="B694" s="26">
        <v>276</v>
      </c>
      <c r="C694" s="52"/>
      <c r="D694" s="54"/>
      <c r="E694" s="54"/>
      <c r="F694" s="54"/>
      <c r="G694" s="54"/>
      <c r="H694" s="2">
        <f t="shared" si="11"/>
        <v>0</v>
      </c>
      <c r="I694" s="15"/>
      <c r="J694" s="15"/>
      <c r="K694" s="16"/>
    </row>
    <row r="695" spans="2:11" x14ac:dyDescent="0.25">
      <c r="B695" s="26">
        <v>277</v>
      </c>
      <c r="C695" s="52"/>
      <c r="D695" s="54"/>
      <c r="E695" s="54"/>
      <c r="F695" s="54"/>
      <c r="G695" s="54"/>
      <c r="H695" s="2">
        <f t="shared" si="11"/>
        <v>0</v>
      </c>
      <c r="I695" s="15"/>
      <c r="J695" s="15"/>
      <c r="K695" s="16"/>
    </row>
    <row r="696" spans="2:11" x14ac:dyDescent="0.25">
      <c r="B696" s="26">
        <v>278</v>
      </c>
      <c r="C696" s="52"/>
      <c r="D696" s="54"/>
      <c r="E696" s="54"/>
      <c r="F696" s="54"/>
      <c r="G696" s="54"/>
      <c r="H696" s="2">
        <f t="shared" si="11"/>
        <v>0</v>
      </c>
      <c r="I696" s="15"/>
      <c r="J696" s="15"/>
      <c r="K696" s="16"/>
    </row>
    <row r="697" spans="2:11" x14ac:dyDescent="0.25">
      <c r="B697" s="26">
        <v>279</v>
      </c>
      <c r="C697" s="52"/>
      <c r="D697" s="54"/>
      <c r="E697" s="54"/>
      <c r="F697" s="54"/>
      <c r="G697" s="54"/>
      <c r="H697" s="2">
        <f t="shared" si="11"/>
        <v>0</v>
      </c>
      <c r="I697" s="15"/>
      <c r="J697" s="15"/>
      <c r="K697" s="16"/>
    </row>
    <row r="698" spans="2:11" x14ac:dyDescent="0.25">
      <c r="B698" s="26">
        <v>280</v>
      </c>
      <c r="C698" s="52"/>
      <c r="D698" s="54"/>
      <c r="E698" s="54"/>
      <c r="F698" s="54"/>
      <c r="G698" s="54"/>
      <c r="H698" s="2">
        <f t="shared" si="11"/>
        <v>0</v>
      </c>
      <c r="I698" s="15"/>
      <c r="J698" s="15"/>
      <c r="K698" s="16"/>
    </row>
    <row r="699" spans="2:11" x14ac:dyDescent="0.25">
      <c r="B699" s="26">
        <v>281</v>
      </c>
      <c r="C699" s="52"/>
      <c r="D699" s="54"/>
      <c r="E699" s="54"/>
      <c r="F699" s="54"/>
      <c r="G699" s="54"/>
      <c r="H699" s="2">
        <f t="shared" si="11"/>
        <v>0</v>
      </c>
      <c r="I699" s="15"/>
      <c r="J699" s="15"/>
      <c r="K699" s="16"/>
    </row>
    <row r="700" spans="2:11" x14ac:dyDescent="0.25">
      <c r="B700" s="26">
        <v>282</v>
      </c>
      <c r="C700" s="52"/>
      <c r="D700" s="54"/>
      <c r="E700" s="54"/>
      <c r="F700" s="54"/>
      <c r="G700" s="54"/>
      <c r="H700" s="2">
        <f t="shared" si="11"/>
        <v>0</v>
      </c>
      <c r="I700" s="15"/>
      <c r="J700" s="15"/>
      <c r="K700" s="16"/>
    </row>
    <row r="701" spans="2:11" x14ac:dyDescent="0.25">
      <c r="B701" s="26">
        <v>283</v>
      </c>
      <c r="C701" s="52"/>
      <c r="D701" s="54"/>
      <c r="E701" s="54"/>
      <c r="F701" s="54"/>
      <c r="G701" s="54"/>
      <c r="H701" s="2">
        <f t="shared" si="11"/>
        <v>0</v>
      </c>
      <c r="I701" s="15"/>
      <c r="J701" s="15"/>
      <c r="K701" s="16"/>
    </row>
    <row r="702" spans="2:11" x14ac:dyDescent="0.25">
      <c r="B702" s="26">
        <v>284</v>
      </c>
      <c r="C702" s="52"/>
      <c r="D702" s="54"/>
      <c r="E702" s="54"/>
      <c r="F702" s="54"/>
      <c r="G702" s="54"/>
      <c r="H702" s="2">
        <f t="shared" si="11"/>
        <v>0</v>
      </c>
      <c r="I702" s="15"/>
      <c r="J702" s="15"/>
      <c r="K702" s="16"/>
    </row>
    <row r="703" spans="2:11" x14ac:dyDescent="0.25">
      <c r="B703" s="26">
        <v>285</v>
      </c>
      <c r="C703" s="52"/>
      <c r="D703" s="54"/>
      <c r="E703" s="54"/>
      <c r="F703" s="54"/>
      <c r="G703" s="54"/>
      <c r="H703" s="2">
        <f t="shared" si="11"/>
        <v>0</v>
      </c>
      <c r="I703" s="15"/>
      <c r="J703" s="15"/>
      <c r="K703" s="16"/>
    </row>
    <row r="704" spans="2:11" x14ac:dyDescent="0.25">
      <c r="B704" s="26">
        <v>286</v>
      </c>
      <c r="C704" s="52"/>
      <c r="D704" s="54"/>
      <c r="E704" s="54"/>
      <c r="F704" s="54"/>
      <c r="G704" s="54"/>
      <c r="H704" s="2">
        <f t="shared" si="11"/>
        <v>0</v>
      </c>
      <c r="I704" s="15"/>
      <c r="J704" s="15"/>
      <c r="K704" s="16"/>
    </row>
    <row r="705" spans="2:11" x14ac:dyDescent="0.25">
      <c r="B705" s="26">
        <v>287</v>
      </c>
      <c r="C705" s="52"/>
      <c r="D705" s="54"/>
      <c r="E705" s="54"/>
      <c r="F705" s="54"/>
      <c r="G705" s="54"/>
      <c r="H705" s="2">
        <f t="shared" si="11"/>
        <v>0</v>
      </c>
      <c r="I705" s="15"/>
      <c r="J705" s="15"/>
      <c r="K705" s="16"/>
    </row>
    <row r="706" spans="2:11" x14ac:dyDescent="0.25">
      <c r="B706" s="26">
        <v>288</v>
      </c>
      <c r="C706" s="52"/>
      <c r="D706" s="54"/>
      <c r="E706" s="54"/>
      <c r="F706" s="54"/>
      <c r="G706" s="54"/>
      <c r="H706" s="2">
        <f t="shared" si="11"/>
        <v>0</v>
      </c>
      <c r="I706" s="15"/>
      <c r="J706" s="15"/>
      <c r="K706" s="16"/>
    </row>
    <row r="707" spans="2:11" x14ac:dyDescent="0.25">
      <c r="B707" s="26">
        <v>289</v>
      </c>
      <c r="C707" s="52"/>
      <c r="D707" s="54"/>
      <c r="E707" s="54"/>
      <c r="F707" s="54"/>
      <c r="G707" s="54"/>
      <c r="H707" s="2">
        <f t="shared" si="11"/>
        <v>0</v>
      </c>
      <c r="I707" s="15"/>
      <c r="J707" s="15"/>
      <c r="K707" s="16"/>
    </row>
    <row r="708" spans="2:11" x14ac:dyDescent="0.25">
      <c r="B708" s="26">
        <v>290</v>
      </c>
      <c r="C708" s="52"/>
      <c r="D708" s="54"/>
      <c r="E708" s="54"/>
      <c r="F708" s="54"/>
      <c r="G708" s="54"/>
      <c r="H708" s="2">
        <f t="shared" si="11"/>
        <v>0</v>
      </c>
      <c r="I708" s="15"/>
      <c r="J708" s="15"/>
      <c r="K708" s="16"/>
    </row>
    <row r="709" spans="2:11" x14ac:dyDescent="0.25">
      <c r="B709" s="26">
        <v>291</v>
      </c>
      <c r="C709" s="52"/>
      <c r="D709" s="54"/>
      <c r="E709" s="54"/>
      <c r="F709" s="54"/>
      <c r="G709" s="54"/>
      <c r="H709" s="2">
        <f t="shared" si="11"/>
        <v>0</v>
      </c>
      <c r="I709" s="15"/>
      <c r="J709" s="15"/>
      <c r="K709" s="16"/>
    </row>
    <row r="710" spans="2:11" x14ac:dyDescent="0.25">
      <c r="B710" s="26">
        <v>292</v>
      </c>
      <c r="C710" s="52"/>
      <c r="D710" s="54"/>
      <c r="E710" s="54"/>
      <c r="F710" s="54"/>
      <c r="G710" s="54"/>
      <c r="H710" s="2">
        <f t="shared" si="11"/>
        <v>0</v>
      </c>
      <c r="I710" s="15"/>
      <c r="J710" s="15"/>
      <c r="K710" s="16"/>
    </row>
    <row r="711" spans="2:11" x14ac:dyDescent="0.25">
      <c r="B711" s="26">
        <v>293</v>
      </c>
      <c r="C711" s="52"/>
      <c r="D711" s="54"/>
      <c r="E711" s="54"/>
      <c r="F711" s="54"/>
      <c r="G711" s="54"/>
      <c r="H711" s="2">
        <f t="shared" si="11"/>
        <v>0</v>
      </c>
      <c r="I711" s="15"/>
      <c r="J711" s="15"/>
      <c r="K711" s="16"/>
    </row>
    <row r="712" spans="2:11" x14ac:dyDescent="0.25">
      <c r="B712" s="26">
        <v>294</v>
      </c>
      <c r="C712" s="52"/>
      <c r="D712" s="54"/>
      <c r="E712" s="54"/>
      <c r="F712" s="54"/>
      <c r="G712" s="54"/>
      <c r="H712" s="2">
        <f t="shared" si="11"/>
        <v>0</v>
      </c>
      <c r="I712" s="15"/>
      <c r="J712" s="15"/>
      <c r="K712" s="16"/>
    </row>
    <row r="713" spans="2:11" x14ac:dyDescent="0.25">
      <c r="B713" s="26">
        <v>295</v>
      </c>
      <c r="C713" s="52"/>
      <c r="D713" s="54"/>
      <c r="E713" s="54"/>
      <c r="F713" s="54"/>
      <c r="G713" s="54"/>
      <c r="H713" s="2">
        <f t="shared" si="11"/>
        <v>0</v>
      </c>
      <c r="I713" s="15"/>
      <c r="J713" s="15"/>
      <c r="K713" s="16"/>
    </row>
    <row r="714" spans="2:11" x14ac:dyDescent="0.25">
      <c r="B714" s="26">
        <v>296</v>
      </c>
      <c r="C714" s="52"/>
      <c r="D714" s="54"/>
      <c r="E714" s="54"/>
      <c r="F714" s="54"/>
      <c r="G714" s="54"/>
      <c r="H714" s="2">
        <f t="shared" si="11"/>
        <v>0</v>
      </c>
      <c r="I714" s="15"/>
      <c r="J714" s="15"/>
      <c r="K714" s="16"/>
    </row>
    <row r="715" spans="2:11" x14ac:dyDescent="0.25">
      <c r="B715" s="26">
        <v>297</v>
      </c>
      <c r="C715" s="52"/>
      <c r="D715" s="54"/>
      <c r="E715" s="54"/>
      <c r="F715" s="54"/>
      <c r="G715" s="54"/>
      <c r="H715" s="2">
        <f t="shared" si="11"/>
        <v>0</v>
      </c>
      <c r="I715" s="15"/>
      <c r="J715" s="15"/>
      <c r="K715" s="16"/>
    </row>
    <row r="716" spans="2:11" x14ac:dyDescent="0.25">
      <c r="B716" s="26">
        <v>298</v>
      </c>
      <c r="C716" s="52"/>
      <c r="D716" s="54"/>
      <c r="E716" s="54"/>
      <c r="F716" s="54"/>
      <c r="G716" s="54"/>
      <c r="H716" s="2">
        <f t="shared" si="11"/>
        <v>0</v>
      </c>
      <c r="I716" s="15"/>
      <c r="J716" s="15"/>
      <c r="K716" s="16"/>
    </row>
    <row r="717" spans="2:11" x14ac:dyDescent="0.25">
      <c r="B717" s="26">
        <v>299</v>
      </c>
      <c r="C717" s="52"/>
      <c r="D717" s="54"/>
      <c r="E717" s="54"/>
      <c r="F717" s="54"/>
      <c r="G717" s="54"/>
      <c r="H717" s="2">
        <f t="shared" si="11"/>
        <v>0</v>
      </c>
      <c r="I717" s="15"/>
      <c r="J717" s="15"/>
      <c r="K717" s="16"/>
    </row>
    <row r="718" spans="2:11" x14ac:dyDescent="0.25">
      <c r="B718" s="26">
        <v>300</v>
      </c>
      <c r="C718" s="52"/>
      <c r="D718" s="54"/>
      <c r="E718" s="54"/>
      <c r="F718" s="54"/>
      <c r="G718" s="54"/>
      <c r="H718" s="2">
        <f t="shared" si="11"/>
        <v>0</v>
      </c>
      <c r="I718" s="15"/>
      <c r="J718" s="15"/>
      <c r="K718" s="16"/>
    </row>
    <row r="719" spans="2:11" x14ac:dyDescent="0.25">
      <c r="B719" s="26">
        <v>301</v>
      </c>
      <c r="C719" s="52"/>
      <c r="D719" s="54"/>
      <c r="E719" s="54"/>
      <c r="F719" s="54"/>
      <c r="G719" s="54"/>
      <c r="H719" s="2">
        <f t="shared" si="11"/>
        <v>0</v>
      </c>
      <c r="I719" s="15"/>
      <c r="J719" s="15"/>
      <c r="K719" s="16"/>
    </row>
    <row r="720" spans="2:11" x14ac:dyDescent="0.25">
      <c r="B720" s="26">
        <v>302</v>
      </c>
      <c r="C720" s="52"/>
      <c r="D720" s="54"/>
      <c r="E720" s="54"/>
      <c r="F720" s="54"/>
      <c r="G720" s="54"/>
      <c r="H720" s="2">
        <f t="shared" si="11"/>
        <v>0</v>
      </c>
      <c r="I720" s="15"/>
      <c r="J720" s="15"/>
      <c r="K720" s="16"/>
    </row>
    <row r="721" spans="2:11" x14ac:dyDescent="0.25">
      <c r="B721" s="26">
        <v>303</v>
      </c>
      <c r="C721" s="52"/>
      <c r="D721" s="54"/>
      <c r="E721" s="54"/>
      <c r="F721" s="54"/>
      <c r="G721" s="54"/>
      <c r="H721" s="2">
        <f t="shared" si="11"/>
        <v>0</v>
      </c>
      <c r="I721" s="15"/>
      <c r="J721" s="15"/>
      <c r="K721" s="16"/>
    </row>
    <row r="722" spans="2:11" x14ac:dyDescent="0.25">
      <c r="B722" s="26">
        <v>304</v>
      </c>
      <c r="C722" s="52"/>
      <c r="D722" s="54"/>
      <c r="E722" s="54"/>
      <c r="F722" s="54"/>
      <c r="G722" s="54"/>
      <c r="H722" s="2">
        <f t="shared" si="11"/>
        <v>0</v>
      </c>
      <c r="I722" s="15"/>
      <c r="J722" s="15"/>
      <c r="K722" s="16"/>
    </row>
    <row r="723" spans="2:11" x14ac:dyDescent="0.25">
      <c r="B723" s="26">
        <v>305</v>
      </c>
      <c r="C723" s="52"/>
      <c r="D723" s="54"/>
      <c r="E723" s="54"/>
      <c r="F723" s="54"/>
      <c r="G723" s="54"/>
      <c r="H723" s="2">
        <f t="shared" si="11"/>
        <v>0</v>
      </c>
      <c r="I723" s="15"/>
      <c r="J723" s="15"/>
      <c r="K723" s="16"/>
    </row>
    <row r="724" spans="2:11" x14ac:dyDescent="0.25">
      <c r="B724" s="26">
        <v>306</v>
      </c>
      <c r="C724" s="52"/>
      <c r="D724" s="54"/>
      <c r="E724" s="54"/>
      <c r="F724" s="54"/>
      <c r="G724" s="54"/>
      <c r="H724" s="2">
        <f t="shared" si="11"/>
        <v>0</v>
      </c>
      <c r="I724" s="15"/>
      <c r="J724" s="15"/>
      <c r="K724" s="16"/>
    </row>
    <row r="725" spans="2:11" x14ac:dyDescent="0.25">
      <c r="B725" s="26">
        <v>307</v>
      </c>
      <c r="C725" s="52"/>
      <c r="D725" s="54"/>
      <c r="E725" s="54"/>
      <c r="F725" s="54"/>
      <c r="G725" s="54"/>
      <c r="H725" s="2">
        <f t="shared" si="11"/>
        <v>0</v>
      </c>
      <c r="I725" s="15"/>
      <c r="J725" s="15"/>
      <c r="K725" s="16"/>
    </row>
    <row r="726" spans="2:11" x14ac:dyDescent="0.25">
      <c r="B726" s="26">
        <v>308</v>
      </c>
      <c r="C726" s="52"/>
      <c r="D726" s="54"/>
      <c r="E726" s="54"/>
      <c r="F726" s="54"/>
      <c r="G726" s="54"/>
      <c r="H726" s="2">
        <f t="shared" si="11"/>
        <v>0</v>
      </c>
      <c r="I726" s="15"/>
      <c r="J726" s="15"/>
      <c r="K726" s="16"/>
    </row>
    <row r="727" spans="2:11" x14ac:dyDescent="0.25">
      <c r="B727" s="26">
        <v>309</v>
      </c>
      <c r="C727" s="52"/>
      <c r="D727" s="54"/>
      <c r="E727" s="54"/>
      <c r="F727" s="54"/>
      <c r="G727" s="54"/>
      <c r="H727" s="2">
        <f t="shared" si="11"/>
        <v>0</v>
      </c>
      <c r="I727" s="15"/>
      <c r="J727" s="15"/>
      <c r="K727" s="16"/>
    </row>
    <row r="728" spans="2:11" x14ac:dyDescent="0.25">
      <c r="B728" s="26">
        <v>310</v>
      </c>
      <c r="C728" s="52"/>
      <c r="D728" s="54"/>
      <c r="E728" s="54"/>
      <c r="F728" s="54"/>
      <c r="G728" s="54"/>
      <c r="H728" s="2">
        <f t="shared" si="11"/>
        <v>0</v>
      </c>
      <c r="I728" s="15"/>
      <c r="J728" s="15"/>
      <c r="K728" s="16"/>
    </row>
    <row r="729" spans="2:11" x14ac:dyDescent="0.25">
      <c r="B729" s="26">
        <v>311</v>
      </c>
      <c r="C729" s="52"/>
      <c r="D729" s="54"/>
      <c r="E729" s="54"/>
      <c r="F729" s="54"/>
      <c r="G729" s="54"/>
      <c r="H729" s="2">
        <f t="shared" si="11"/>
        <v>0</v>
      </c>
      <c r="I729" s="15"/>
      <c r="J729" s="15"/>
      <c r="K729" s="16"/>
    </row>
    <row r="730" spans="2:11" x14ac:dyDescent="0.25">
      <c r="B730" s="26">
        <v>312</v>
      </c>
      <c r="C730" s="52"/>
      <c r="D730" s="54"/>
      <c r="E730" s="54"/>
      <c r="F730" s="54"/>
      <c r="G730" s="54"/>
      <c r="H730" s="2">
        <f t="shared" si="11"/>
        <v>0</v>
      </c>
      <c r="I730" s="15"/>
      <c r="J730" s="15"/>
      <c r="K730" s="16"/>
    </row>
    <row r="731" spans="2:11" x14ac:dyDescent="0.25">
      <c r="B731" s="26">
        <v>313</v>
      </c>
      <c r="C731" s="52"/>
      <c r="D731" s="54"/>
      <c r="E731" s="54"/>
      <c r="F731" s="54"/>
      <c r="G731" s="54"/>
      <c r="H731" s="2">
        <f t="shared" si="11"/>
        <v>0</v>
      </c>
      <c r="I731" s="15"/>
      <c r="J731" s="15"/>
      <c r="K731" s="16"/>
    </row>
    <row r="732" spans="2:11" x14ac:dyDescent="0.25">
      <c r="B732" s="26">
        <v>314</v>
      </c>
      <c r="C732" s="52"/>
      <c r="D732" s="54"/>
      <c r="E732" s="54"/>
      <c r="F732" s="54"/>
      <c r="G732" s="54"/>
      <c r="H732" s="2">
        <f t="shared" si="11"/>
        <v>0</v>
      </c>
      <c r="I732" s="15"/>
      <c r="J732" s="15"/>
      <c r="K732" s="16"/>
    </row>
    <row r="733" spans="2:11" x14ac:dyDescent="0.25">
      <c r="B733" s="26">
        <v>315</v>
      </c>
      <c r="C733" s="52"/>
      <c r="D733" s="54"/>
      <c r="E733" s="54"/>
      <c r="F733" s="54"/>
      <c r="G733" s="54"/>
      <c r="H733" s="2">
        <f t="shared" si="11"/>
        <v>0</v>
      </c>
      <c r="I733" s="15"/>
      <c r="J733" s="15"/>
      <c r="K733" s="16"/>
    </row>
    <row r="734" spans="2:11" x14ac:dyDescent="0.25">
      <c r="B734" s="26">
        <v>316</v>
      </c>
      <c r="C734" s="52"/>
      <c r="D734" s="54"/>
      <c r="E734" s="54"/>
      <c r="F734" s="54"/>
      <c r="G734" s="54"/>
      <c r="H734" s="2">
        <f t="shared" si="11"/>
        <v>0</v>
      </c>
      <c r="I734" s="15"/>
      <c r="J734" s="15"/>
      <c r="K734" s="16"/>
    </row>
    <row r="735" spans="2:11" x14ac:dyDescent="0.25">
      <c r="B735" s="26">
        <v>317</v>
      </c>
      <c r="C735" s="52"/>
      <c r="D735" s="54"/>
      <c r="E735" s="54"/>
      <c r="F735" s="54"/>
      <c r="G735" s="54"/>
      <c r="H735" s="2">
        <f t="shared" si="11"/>
        <v>0</v>
      </c>
      <c r="I735" s="15"/>
      <c r="J735" s="15"/>
      <c r="K735" s="16"/>
    </row>
    <row r="736" spans="2:11" x14ac:dyDescent="0.25">
      <c r="B736" s="26">
        <v>318</v>
      </c>
      <c r="C736" s="52"/>
      <c r="D736" s="54"/>
      <c r="E736" s="54"/>
      <c r="F736" s="54"/>
      <c r="G736" s="54"/>
      <c r="H736" s="2">
        <f t="shared" si="11"/>
        <v>0</v>
      </c>
      <c r="I736" s="15"/>
      <c r="J736" s="15"/>
      <c r="K736" s="16"/>
    </row>
    <row r="737" spans="2:11" x14ac:dyDescent="0.25">
      <c r="B737" s="26">
        <v>319</v>
      </c>
      <c r="C737" s="52"/>
      <c r="D737" s="54"/>
      <c r="E737" s="54"/>
      <c r="F737" s="54"/>
      <c r="G737" s="54"/>
      <c r="H737" s="2">
        <f t="shared" si="11"/>
        <v>0</v>
      </c>
      <c r="I737" s="15"/>
      <c r="J737" s="15"/>
      <c r="K737" s="16"/>
    </row>
    <row r="738" spans="2:11" x14ac:dyDescent="0.25">
      <c r="B738" s="26">
        <v>320</v>
      </c>
      <c r="C738" s="52"/>
      <c r="D738" s="54"/>
      <c r="E738" s="54"/>
      <c r="F738" s="54"/>
      <c r="G738" s="54"/>
      <c r="H738" s="2">
        <f t="shared" si="11"/>
        <v>0</v>
      </c>
      <c r="I738" s="15"/>
      <c r="J738" s="15"/>
      <c r="K738" s="16"/>
    </row>
    <row r="739" spans="2:11" x14ac:dyDescent="0.25">
      <c r="B739" s="26">
        <v>321</v>
      </c>
      <c r="C739" s="52"/>
      <c r="D739" s="54"/>
      <c r="E739" s="54"/>
      <c r="F739" s="54"/>
      <c r="G739" s="54"/>
      <c r="H739" s="2">
        <f t="shared" ref="H739:H802" si="12">IF(AND(C739&lt;&gt;"",D739&lt;&gt;"",E739&lt;&gt;"",F739&lt;&gt;"",F739&lt;&gt;" ",G739&lt;&gt;" "),F739*10+G739,0)</f>
        <v>0</v>
      </c>
      <c r="I739" s="15"/>
      <c r="J739" s="15"/>
      <c r="K739" s="16"/>
    </row>
    <row r="740" spans="2:11" x14ac:dyDescent="0.25">
      <c r="B740" s="26">
        <v>322</v>
      </c>
      <c r="C740" s="52"/>
      <c r="D740" s="54"/>
      <c r="E740" s="54"/>
      <c r="F740" s="54"/>
      <c r="G740" s="54"/>
      <c r="H740" s="2">
        <f t="shared" si="12"/>
        <v>0</v>
      </c>
      <c r="I740" s="15"/>
      <c r="J740" s="15"/>
      <c r="K740" s="16"/>
    </row>
    <row r="741" spans="2:11" x14ac:dyDescent="0.25">
      <c r="B741" s="26">
        <v>323</v>
      </c>
      <c r="C741" s="52"/>
      <c r="D741" s="54"/>
      <c r="E741" s="54"/>
      <c r="F741" s="54"/>
      <c r="G741" s="54"/>
      <c r="H741" s="2">
        <f t="shared" si="12"/>
        <v>0</v>
      </c>
      <c r="I741" s="15"/>
      <c r="J741" s="15"/>
      <c r="K741" s="16"/>
    </row>
    <row r="742" spans="2:11" x14ac:dyDescent="0.25">
      <c r="B742" s="26">
        <v>324</v>
      </c>
      <c r="C742" s="52"/>
      <c r="D742" s="54"/>
      <c r="E742" s="54"/>
      <c r="F742" s="54"/>
      <c r="G742" s="54"/>
      <c r="H742" s="2">
        <f t="shared" si="12"/>
        <v>0</v>
      </c>
      <c r="I742" s="15"/>
      <c r="J742" s="15"/>
      <c r="K742" s="16"/>
    </row>
    <row r="743" spans="2:11" x14ac:dyDescent="0.25">
      <c r="B743" s="26">
        <v>325</v>
      </c>
      <c r="C743" s="52"/>
      <c r="D743" s="54"/>
      <c r="E743" s="54"/>
      <c r="F743" s="54"/>
      <c r="G743" s="54"/>
      <c r="H743" s="2">
        <f t="shared" si="12"/>
        <v>0</v>
      </c>
      <c r="I743" s="15"/>
      <c r="J743" s="15"/>
      <c r="K743" s="16"/>
    </row>
    <row r="744" spans="2:11" x14ac:dyDescent="0.25">
      <c r="B744" s="26">
        <v>326</v>
      </c>
      <c r="C744" s="52"/>
      <c r="D744" s="54"/>
      <c r="E744" s="54"/>
      <c r="F744" s="54"/>
      <c r="G744" s="54"/>
      <c r="H744" s="2">
        <f t="shared" si="12"/>
        <v>0</v>
      </c>
      <c r="I744" s="15"/>
      <c r="J744" s="15"/>
      <c r="K744" s="16"/>
    </row>
    <row r="745" spans="2:11" x14ac:dyDescent="0.25">
      <c r="B745" s="26">
        <v>327</v>
      </c>
      <c r="C745" s="52"/>
      <c r="D745" s="54"/>
      <c r="E745" s="54"/>
      <c r="F745" s="54"/>
      <c r="G745" s="54"/>
      <c r="H745" s="2">
        <f t="shared" si="12"/>
        <v>0</v>
      </c>
      <c r="I745" s="15"/>
      <c r="J745" s="15"/>
      <c r="K745" s="16"/>
    </row>
    <row r="746" spans="2:11" x14ac:dyDescent="0.25">
      <c r="B746" s="26">
        <v>328</v>
      </c>
      <c r="C746" s="52"/>
      <c r="D746" s="54"/>
      <c r="E746" s="54"/>
      <c r="F746" s="54"/>
      <c r="G746" s="54"/>
      <c r="H746" s="2">
        <f t="shared" si="12"/>
        <v>0</v>
      </c>
      <c r="I746" s="15"/>
      <c r="J746" s="15"/>
      <c r="K746" s="16"/>
    </row>
    <row r="747" spans="2:11" x14ac:dyDescent="0.25">
      <c r="B747" s="26">
        <v>329</v>
      </c>
      <c r="C747" s="52"/>
      <c r="D747" s="54"/>
      <c r="E747" s="54"/>
      <c r="F747" s="54"/>
      <c r="G747" s="54"/>
      <c r="H747" s="2">
        <f t="shared" si="12"/>
        <v>0</v>
      </c>
      <c r="I747" s="15"/>
      <c r="J747" s="15"/>
      <c r="K747" s="16"/>
    </row>
    <row r="748" spans="2:11" x14ac:dyDescent="0.25">
      <c r="B748" s="26">
        <v>330</v>
      </c>
      <c r="C748" s="52"/>
      <c r="D748" s="54"/>
      <c r="E748" s="54"/>
      <c r="F748" s="54"/>
      <c r="G748" s="54"/>
      <c r="H748" s="2">
        <f t="shared" si="12"/>
        <v>0</v>
      </c>
      <c r="I748" s="15"/>
      <c r="J748" s="15"/>
      <c r="K748" s="16"/>
    </row>
    <row r="749" spans="2:11" x14ac:dyDescent="0.25">
      <c r="B749" s="26">
        <v>331</v>
      </c>
      <c r="C749" s="52"/>
      <c r="D749" s="54"/>
      <c r="E749" s="54"/>
      <c r="F749" s="54"/>
      <c r="G749" s="54"/>
      <c r="H749" s="2">
        <f t="shared" si="12"/>
        <v>0</v>
      </c>
      <c r="I749" s="15"/>
      <c r="J749" s="15"/>
      <c r="K749" s="16"/>
    </row>
    <row r="750" spans="2:11" x14ac:dyDescent="0.25">
      <c r="B750" s="26">
        <v>332</v>
      </c>
      <c r="C750" s="52"/>
      <c r="D750" s="54"/>
      <c r="E750" s="54"/>
      <c r="F750" s="54"/>
      <c r="G750" s="54"/>
      <c r="H750" s="2">
        <f t="shared" si="12"/>
        <v>0</v>
      </c>
      <c r="I750" s="15"/>
      <c r="J750" s="15"/>
      <c r="K750" s="16"/>
    </row>
    <row r="751" spans="2:11" x14ac:dyDescent="0.25">
      <c r="B751" s="26">
        <v>333</v>
      </c>
      <c r="C751" s="52"/>
      <c r="D751" s="54"/>
      <c r="E751" s="54"/>
      <c r="F751" s="54"/>
      <c r="G751" s="54"/>
      <c r="H751" s="2">
        <f t="shared" si="12"/>
        <v>0</v>
      </c>
      <c r="I751" s="15"/>
      <c r="J751" s="15"/>
      <c r="K751" s="16"/>
    </row>
    <row r="752" spans="2:11" x14ac:dyDescent="0.25">
      <c r="B752" s="26">
        <v>334</v>
      </c>
      <c r="C752" s="52"/>
      <c r="D752" s="54"/>
      <c r="E752" s="54"/>
      <c r="F752" s="54"/>
      <c r="G752" s="54"/>
      <c r="H752" s="2">
        <f t="shared" si="12"/>
        <v>0</v>
      </c>
      <c r="I752" s="15"/>
      <c r="J752" s="15"/>
      <c r="K752" s="16"/>
    </row>
    <row r="753" spans="2:11" x14ac:dyDescent="0.25">
      <c r="B753" s="26">
        <v>335</v>
      </c>
      <c r="C753" s="52"/>
      <c r="D753" s="54"/>
      <c r="E753" s="54"/>
      <c r="F753" s="54"/>
      <c r="G753" s="54"/>
      <c r="H753" s="2">
        <f t="shared" si="12"/>
        <v>0</v>
      </c>
      <c r="I753" s="15"/>
      <c r="J753" s="15"/>
      <c r="K753" s="16"/>
    </row>
    <row r="754" spans="2:11" x14ac:dyDescent="0.25">
      <c r="B754" s="26">
        <v>336</v>
      </c>
      <c r="C754" s="52"/>
      <c r="D754" s="54"/>
      <c r="E754" s="54"/>
      <c r="F754" s="54"/>
      <c r="G754" s="54"/>
      <c r="H754" s="2">
        <f t="shared" si="12"/>
        <v>0</v>
      </c>
      <c r="I754" s="15"/>
      <c r="J754" s="15"/>
      <c r="K754" s="16"/>
    </row>
    <row r="755" spans="2:11" x14ac:dyDescent="0.25">
      <c r="B755" s="26">
        <v>337</v>
      </c>
      <c r="C755" s="52"/>
      <c r="D755" s="54"/>
      <c r="E755" s="54"/>
      <c r="F755" s="54"/>
      <c r="G755" s="54"/>
      <c r="H755" s="2">
        <f t="shared" si="12"/>
        <v>0</v>
      </c>
      <c r="I755" s="15"/>
      <c r="J755" s="15"/>
      <c r="K755" s="16"/>
    </row>
    <row r="756" spans="2:11" x14ac:dyDescent="0.25">
      <c r="B756" s="26">
        <v>338</v>
      </c>
      <c r="C756" s="52"/>
      <c r="D756" s="54"/>
      <c r="E756" s="54"/>
      <c r="F756" s="54"/>
      <c r="G756" s="54"/>
      <c r="H756" s="2">
        <f t="shared" si="12"/>
        <v>0</v>
      </c>
      <c r="I756" s="15"/>
      <c r="J756" s="15"/>
      <c r="K756" s="16"/>
    </row>
    <row r="757" spans="2:11" x14ac:dyDescent="0.25">
      <c r="B757" s="26">
        <v>339</v>
      </c>
      <c r="C757" s="52"/>
      <c r="D757" s="54"/>
      <c r="E757" s="54"/>
      <c r="F757" s="54"/>
      <c r="G757" s="54"/>
      <c r="H757" s="2">
        <f t="shared" si="12"/>
        <v>0</v>
      </c>
      <c r="I757" s="15"/>
      <c r="J757" s="15"/>
      <c r="K757" s="16"/>
    </row>
    <row r="758" spans="2:11" x14ac:dyDescent="0.25">
      <c r="B758" s="26">
        <v>340</v>
      </c>
      <c r="C758" s="52"/>
      <c r="D758" s="54"/>
      <c r="E758" s="54"/>
      <c r="F758" s="54"/>
      <c r="G758" s="54"/>
      <c r="H758" s="2">
        <f t="shared" si="12"/>
        <v>0</v>
      </c>
      <c r="I758" s="15"/>
      <c r="J758" s="15"/>
      <c r="K758" s="16"/>
    </row>
    <row r="759" spans="2:11" x14ac:dyDescent="0.25">
      <c r="B759" s="26">
        <v>341</v>
      </c>
      <c r="C759" s="52"/>
      <c r="D759" s="54"/>
      <c r="E759" s="54"/>
      <c r="F759" s="54"/>
      <c r="G759" s="54"/>
      <c r="H759" s="2">
        <f t="shared" si="12"/>
        <v>0</v>
      </c>
      <c r="I759" s="15"/>
      <c r="J759" s="15"/>
      <c r="K759" s="16"/>
    </row>
    <row r="760" spans="2:11" x14ac:dyDescent="0.25">
      <c r="B760" s="26">
        <v>342</v>
      </c>
      <c r="C760" s="52"/>
      <c r="D760" s="54"/>
      <c r="E760" s="54"/>
      <c r="F760" s="54"/>
      <c r="G760" s="54"/>
      <c r="H760" s="2">
        <f t="shared" si="12"/>
        <v>0</v>
      </c>
      <c r="I760" s="15"/>
      <c r="J760" s="15"/>
      <c r="K760" s="16"/>
    </row>
    <row r="761" spans="2:11" x14ac:dyDescent="0.25">
      <c r="B761" s="26">
        <v>343</v>
      </c>
      <c r="C761" s="52"/>
      <c r="D761" s="54"/>
      <c r="E761" s="54"/>
      <c r="F761" s="54"/>
      <c r="G761" s="54"/>
      <c r="H761" s="2">
        <f t="shared" si="12"/>
        <v>0</v>
      </c>
      <c r="I761" s="15"/>
      <c r="J761" s="15"/>
      <c r="K761" s="16"/>
    </row>
    <row r="762" spans="2:11" x14ac:dyDescent="0.25">
      <c r="B762" s="26">
        <v>344</v>
      </c>
      <c r="C762" s="52"/>
      <c r="D762" s="54"/>
      <c r="E762" s="54"/>
      <c r="F762" s="54"/>
      <c r="G762" s="54"/>
      <c r="H762" s="2">
        <f t="shared" si="12"/>
        <v>0</v>
      </c>
      <c r="I762" s="15"/>
      <c r="J762" s="15"/>
      <c r="K762" s="16"/>
    </row>
    <row r="763" spans="2:11" x14ac:dyDescent="0.25">
      <c r="B763" s="26">
        <v>345</v>
      </c>
      <c r="C763" s="52"/>
      <c r="D763" s="54"/>
      <c r="E763" s="54"/>
      <c r="F763" s="54"/>
      <c r="G763" s="54"/>
      <c r="H763" s="2">
        <f t="shared" si="12"/>
        <v>0</v>
      </c>
      <c r="I763" s="15"/>
      <c r="J763" s="15"/>
      <c r="K763" s="16"/>
    </row>
    <row r="764" spans="2:11" x14ac:dyDescent="0.25">
      <c r="B764" s="26">
        <v>346</v>
      </c>
      <c r="C764" s="52"/>
      <c r="D764" s="54"/>
      <c r="E764" s="54"/>
      <c r="F764" s="54"/>
      <c r="G764" s="54"/>
      <c r="H764" s="2">
        <f t="shared" si="12"/>
        <v>0</v>
      </c>
      <c r="I764" s="15"/>
      <c r="J764" s="15"/>
      <c r="K764" s="16"/>
    </row>
    <row r="765" spans="2:11" x14ac:dyDescent="0.25">
      <c r="B765" s="26">
        <v>347</v>
      </c>
      <c r="C765" s="52"/>
      <c r="D765" s="54"/>
      <c r="E765" s="54"/>
      <c r="F765" s="54"/>
      <c r="G765" s="54"/>
      <c r="H765" s="2">
        <f t="shared" si="12"/>
        <v>0</v>
      </c>
      <c r="I765" s="15"/>
      <c r="J765" s="15"/>
      <c r="K765" s="16"/>
    </row>
    <row r="766" spans="2:11" x14ac:dyDescent="0.25">
      <c r="B766" s="26">
        <v>348</v>
      </c>
      <c r="C766" s="52"/>
      <c r="D766" s="54"/>
      <c r="E766" s="54"/>
      <c r="F766" s="54"/>
      <c r="G766" s="54"/>
      <c r="H766" s="2">
        <f t="shared" si="12"/>
        <v>0</v>
      </c>
      <c r="I766" s="15"/>
      <c r="J766" s="15"/>
      <c r="K766" s="16"/>
    </row>
    <row r="767" spans="2:11" x14ac:dyDescent="0.25">
      <c r="B767" s="26">
        <v>349</v>
      </c>
      <c r="C767" s="52"/>
      <c r="D767" s="54"/>
      <c r="E767" s="54"/>
      <c r="F767" s="54"/>
      <c r="G767" s="54"/>
      <c r="H767" s="2">
        <f t="shared" si="12"/>
        <v>0</v>
      </c>
      <c r="I767" s="15"/>
      <c r="J767" s="15"/>
      <c r="K767" s="16"/>
    </row>
    <row r="768" spans="2:11" x14ac:dyDescent="0.25">
      <c r="B768" s="26">
        <v>350</v>
      </c>
      <c r="C768" s="52"/>
      <c r="D768" s="54"/>
      <c r="E768" s="54"/>
      <c r="F768" s="54"/>
      <c r="G768" s="54"/>
      <c r="H768" s="2">
        <f t="shared" si="12"/>
        <v>0</v>
      </c>
      <c r="I768" s="15"/>
      <c r="J768" s="15"/>
      <c r="K768" s="16"/>
    </row>
    <row r="769" spans="2:11" x14ac:dyDescent="0.25">
      <c r="B769" s="26">
        <v>351</v>
      </c>
      <c r="C769" s="52"/>
      <c r="D769" s="54"/>
      <c r="E769" s="54"/>
      <c r="F769" s="54"/>
      <c r="G769" s="54"/>
      <c r="H769" s="2">
        <f t="shared" si="12"/>
        <v>0</v>
      </c>
      <c r="I769" s="15"/>
      <c r="J769" s="15"/>
      <c r="K769" s="16"/>
    </row>
    <row r="770" spans="2:11" x14ac:dyDescent="0.25">
      <c r="B770" s="26">
        <v>352</v>
      </c>
      <c r="C770" s="52"/>
      <c r="D770" s="54"/>
      <c r="E770" s="54"/>
      <c r="F770" s="54"/>
      <c r="G770" s="54"/>
      <c r="H770" s="2">
        <f t="shared" si="12"/>
        <v>0</v>
      </c>
      <c r="I770" s="15"/>
      <c r="J770" s="15"/>
      <c r="K770" s="16"/>
    </row>
    <row r="771" spans="2:11" x14ac:dyDescent="0.25">
      <c r="B771" s="26">
        <v>353</v>
      </c>
      <c r="C771" s="52"/>
      <c r="D771" s="54"/>
      <c r="E771" s="54"/>
      <c r="F771" s="54"/>
      <c r="G771" s="54"/>
      <c r="H771" s="2">
        <f t="shared" si="12"/>
        <v>0</v>
      </c>
      <c r="I771" s="15"/>
      <c r="J771" s="15"/>
      <c r="K771" s="16"/>
    </row>
    <row r="772" spans="2:11" x14ac:dyDescent="0.25">
      <c r="B772" s="26">
        <v>354</v>
      </c>
      <c r="C772" s="52"/>
      <c r="D772" s="54"/>
      <c r="E772" s="54"/>
      <c r="F772" s="54"/>
      <c r="G772" s="54"/>
      <c r="H772" s="2">
        <f t="shared" si="12"/>
        <v>0</v>
      </c>
      <c r="I772" s="15"/>
      <c r="J772" s="15"/>
      <c r="K772" s="16"/>
    </row>
    <row r="773" spans="2:11" x14ac:dyDescent="0.25">
      <c r="B773" s="26">
        <v>355</v>
      </c>
      <c r="C773" s="52"/>
      <c r="D773" s="54"/>
      <c r="E773" s="54"/>
      <c r="F773" s="54"/>
      <c r="G773" s="54"/>
      <c r="H773" s="2">
        <f t="shared" si="12"/>
        <v>0</v>
      </c>
      <c r="I773" s="15"/>
      <c r="J773" s="15"/>
      <c r="K773" s="16"/>
    </row>
    <row r="774" spans="2:11" x14ac:dyDescent="0.25">
      <c r="B774" s="26">
        <v>356</v>
      </c>
      <c r="C774" s="52"/>
      <c r="D774" s="54"/>
      <c r="E774" s="54"/>
      <c r="F774" s="54"/>
      <c r="G774" s="54"/>
      <c r="H774" s="2">
        <f t="shared" si="12"/>
        <v>0</v>
      </c>
      <c r="I774" s="15"/>
      <c r="J774" s="15"/>
      <c r="K774" s="16"/>
    </row>
    <row r="775" spans="2:11" x14ac:dyDescent="0.25">
      <c r="B775" s="26">
        <v>357</v>
      </c>
      <c r="C775" s="52"/>
      <c r="D775" s="54"/>
      <c r="E775" s="54"/>
      <c r="F775" s="54"/>
      <c r="G775" s="54"/>
      <c r="H775" s="2">
        <f t="shared" si="12"/>
        <v>0</v>
      </c>
      <c r="I775" s="15"/>
      <c r="J775" s="15"/>
      <c r="K775" s="16"/>
    </row>
    <row r="776" spans="2:11" x14ac:dyDescent="0.25">
      <c r="B776" s="26">
        <v>358</v>
      </c>
      <c r="C776" s="52"/>
      <c r="D776" s="54"/>
      <c r="E776" s="54"/>
      <c r="F776" s="54"/>
      <c r="G776" s="54"/>
      <c r="H776" s="2">
        <f t="shared" si="12"/>
        <v>0</v>
      </c>
      <c r="I776" s="15"/>
      <c r="J776" s="15"/>
      <c r="K776" s="16"/>
    </row>
    <row r="777" spans="2:11" x14ac:dyDescent="0.25">
      <c r="B777" s="26">
        <v>359</v>
      </c>
      <c r="C777" s="52"/>
      <c r="D777" s="54"/>
      <c r="E777" s="54"/>
      <c r="F777" s="54"/>
      <c r="G777" s="54"/>
      <c r="H777" s="2">
        <f t="shared" si="12"/>
        <v>0</v>
      </c>
      <c r="I777" s="15"/>
      <c r="J777" s="15"/>
      <c r="K777" s="16"/>
    </row>
    <row r="778" spans="2:11" x14ac:dyDescent="0.25">
      <c r="B778" s="26">
        <v>360</v>
      </c>
      <c r="C778" s="52"/>
      <c r="D778" s="54"/>
      <c r="E778" s="54"/>
      <c r="F778" s="54"/>
      <c r="G778" s="54"/>
      <c r="H778" s="2">
        <f t="shared" si="12"/>
        <v>0</v>
      </c>
      <c r="I778" s="15"/>
      <c r="J778" s="15"/>
      <c r="K778" s="16"/>
    </row>
    <row r="779" spans="2:11" x14ac:dyDescent="0.25">
      <c r="B779" s="26">
        <v>361</v>
      </c>
      <c r="C779" s="52"/>
      <c r="D779" s="54"/>
      <c r="E779" s="54"/>
      <c r="F779" s="54"/>
      <c r="G779" s="54"/>
      <c r="H779" s="2">
        <f t="shared" si="12"/>
        <v>0</v>
      </c>
      <c r="I779" s="15"/>
      <c r="J779" s="15"/>
      <c r="K779" s="16"/>
    </row>
    <row r="780" spans="2:11" x14ac:dyDescent="0.25">
      <c r="B780" s="26">
        <v>362</v>
      </c>
      <c r="C780" s="52"/>
      <c r="D780" s="54"/>
      <c r="E780" s="54"/>
      <c r="F780" s="54"/>
      <c r="G780" s="54"/>
      <c r="H780" s="2">
        <f t="shared" si="12"/>
        <v>0</v>
      </c>
      <c r="I780" s="15"/>
      <c r="J780" s="15"/>
      <c r="K780" s="16"/>
    </row>
    <row r="781" spans="2:11" x14ac:dyDescent="0.25">
      <c r="B781" s="26">
        <v>363</v>
      </c>
      <c r="C781" s="52"/>
      <c r="D781" s="54"/>
      <c r="E781" s="54"/>
      <c r="F781" s="54"/>
      <c r="G781" s="54"/>
      <c r="H781" s="2">
        <f t="shared" si="12"/>
        <v>0</v>
      </c>
      <c r="I781" s="15"/>
      <c r="J781" s="15"/>
      <c r="K781" s="16"/>
    </row>
    <row r="782" spans="2:11" x14ac:dyDescent="0.25">
      <c r="B782" s="26">
        <v>364</v>
      </c>
      <c r="C782" s="52"/>
      <c r="D782" s="54"/>
      <c r="E782" s="54"/>
      <c r="F782" s="54"/>
      <c r="G782" s="54"/>
      <c r="H782" s="2">
        <f t="shared" si="12"/>
        <v>0</v>
      </c>
      <c r="I782" s="15"/>
      <c r="J782" s="15"/>
      <c r="K782" s="16"/>
    </row>
    <row r="783" spans="2:11" x14ac:dyDescent="0.25">
      <c r="B783" s="26">
        <v>365</v>
      </c>
      <c r="C783" s="52"/>
      <c r="D783" s="54"/>
      <c r="E783" s="54"/>
      <c r="F783" s="54"/>
      <c r="G783" s="54"/>
      <c r="H783" s="2">
        <f t="shared" si="12"/>
        <v>0</v>
      </c>
      <c r="I783" s="15"/>
      <c r="J783" s="15"/>
      <c r="K783" s="16"/>
    </row>
    <row r="784" spans="2:11" x14ac:dyDescent="0.25">
      <c r="B784" s="26">
        <v>366</v>
      </c>
      <c r="C784" s="52"/>
      <c r="D784" s="54"/>
      <c r="E784" s="54"/>
      <c r="F784" s="54"/>
      <c r="G784" s="54"/>
      <c r="H784" s="2">
        <f t="shared" si="12"/>
        <v>0</v>
      </c>
      <c r="I784" s="15"/>
      <c r="J784" s="15"/>
      <c r="K784" s="16"/>
    </row>
    <row r="785" spans="2:11" x14ac:dyDescent="0.25">
      <c r="B785" s="26">
        <v>367</v>
      </c>
      <c r="C785" s="52"/>
      <c r="D785" s="54"/>
      <c r="E785" s="54"/>
      <c r="F785" s="54"/>
      <c r="G785" s="54"/>
      <c r="H785" s="2">
        <f t="shared" si="12"/>
        <v>0</v>
      </c>
      <c r="I785" s="15"/>
      <c r="J785" s="15"/>
      <c r="K785" s="16"/>
    </row>
    <row r="786" spans="2:11" x14ac:dyDescent="0.25">
      <c r="B786" s="26">
        <v>368</v>
      </c>
      <c r="C786" s="52"/>
      <c r="D786" s="54"/>
      <c r="E786" s="54"/>
      <c r="F786" s="54"/>
      <c r="G786" s="54"/>
      <c r="H786" s="2">
        <f t="shared" si="12"/>
        <v>0</v>
      </c>
      <c r="I786" s="15"/>
      <c r="J786" s="15"/>
      <c r="K786" s="16"/>
    </row>
    <row r="787" spans="2:11" x14ac:dyDescent="0.25">
      <c r="B787" s="26">
        <v>369</v>
      </c>
      <c r="C787" s="52"/>
      <c r="D787" s="54"/>
      <c r="E787" s="54"/>
      <c r="F787" s="54"/>
      <c r="G787" s="54"/>
      <c r="H787" s="2">
        <f t="shared" si="12"/>
        <v>0</v>
      </c>
      <c r="I787" s="15"/>
      <c r="J787" s="15"/>
      <c r="K787" s="16"/>
    </row>
    <row r="788" spans="2:11" x14ac:dyDescent="0.25">
      <c r="B788" s="26">
        <v>370</v>
      </c>
      <c r="C788" s="52"/>
      <c r="D788" s="54"/>
      <c r="E788" s="54"/>
      <c r="F788" s="54"/>
      <c r="G788" s="54"/>
      <c r="H788" s="2">
        <f t="shared" si="12"/>
        <v>0</v>
      </c>
      <c r="I788" s="15"/>
      <c r="J788" s="15"/>
      <c r="K788" s="16"/>
    </row>
    <row r="789" spans="2:11" x14ac:dyDescent="0.25">
      <c r="B789" s="26">
        <v>371</v>
      </c>
      <c r="C789" s="52"/>
      <c r="D789" s="54"/>
      <c r="E789" s="54"/>
      <c r="F789" s="54"/>
      <c r="G789" s="54"/>
      <c r="H789" s="2">
        <f t="shared" si="12"/>
        <v>0</v>
      </c>
      <c r="I789" s="15"/>
      <c r="J789" s="15"/>
      <c r="K789" s="16"/>
    </row>
    <row r="790" spans="2:11" x14ac:dyDescent="0.25">
      <c r="B790" s="26">
        <v>372</v>
      </c>
      <c r="C790" s="52"/>
      <c r="D790" s="54"/>
      <c r="E790" s="54"/>
      <c r="F790" s="54"/>
      <c r="G790" s="54"/>
      <c r="H790" s="2">
        <f t="shared" si="12"/>
        <v>0</v>
      </c>
      <c r="I790" s="15"/>
      <c r="J790" s="15"/>
      <c r="K790" s="16"/>
    </row>
    <row r="791" spans="2:11" x14ac:dyDescent="0.25">
      <c r="B791" s="26">
        <v>373</v>
      </c>
      <c r="C791" s="52"/>
      <c r="D791" s="54"/>
      <c r="E791" s="54"/>
      <c r="F791" s="54"/>
      <c r="G791" s="54"/>
      <c r="H791" s="2">
        <f t="shared" si="12"/>
        <v>0</v>
      </c>
      <c r="I791" s="15"/>
      <c r="J791" s="15"/>
      <c r="K791" s="16"/>
    </row>
    <row r="792" spans="2:11" x14ac:dyDescent="0.25">
      <c r="B792" s="26">
        <v>374</v>
      </c>
      <c r="C792" s="52"/>
      <c r="D792" s="54"/>
      <c r="E792" s="54"/>
      <c r="F792" s="54"/>
      <c r="G792" s="54"/>
      <c r="H792" s="2">
        <f t="shared" si="12"/>
        <v>0</v>
      </c>
      <c r="I792" s="15"/>
      <c r="J792" s="15"/>
      <c r="K792" s="16"/>
    </row>
    <row r="793" spans="2:11" x14ac:dyDescent="0.25">
      <c r="B793" s="26">
        <v>375</v>
      </c>
      <c r="C793" s="52"/>
      <c r="D793" s="54"/>
      <c r="E793" s="54"/>
      <c r="F793" s="54"/>
      <c r="G793" s="54"/>
      <c r="H793" s="2">
        <f t="shared" si="12"/>
        <v>0</v>
      </c>
      <c r="I793" s="15"/>
      <c r="J793" s="15"/>
      <c r="K793" s="16"/>
    </row>
    <row r="794" spans="2:11" x14ac:dyDescent="0.25">
      <c r="B794" s="26">
        <v>376</v>
      </c>
      <c r="C794" s="52"/>
      <c r="D794" s="54"/>
      <c r="E794" s="54"/>
      <c r="F794" s="54"/>
      <c r="G794" s="54"/>
      <c r="H794" s="2">
        <f t="shared" si="12"/>
        <v>0</v>
      </c>
      <c r="I794" s="15"/>
      <c r="J794" s="15"/>
      <c r="K794" s="16"/>
    </row>
    <row r="795" spans="2:11" x14ac:dyDescent="0.25">
      <c r="B795" s="26">
        <v>377</v>
      </c>
      <c r="C795" s="52"/>
      <c r="D795" s="54"/>
      <c r="E795" s="54"/>
      <c r="F795" s="54"/>
      <c r="G795" s="54"/>
      <c r="H795" s="2">
        <f t="shared" si="12"/>
        <v>0</v>
      </c>
      <c r="I795" s="15"/>
      <c r="J795" s="15"/>
      <c r="K795" s="16"/>
    </row>
    <row r="796" spans="2:11" x14ac:dyDescent="0.25">
      <c r="B796" s="26">
        <v>378</v>
      </c>
      <c r="C796" s="52"/>
      <c r="D796" s="54"/>
      <c r="E796" s="54"/>
      <c r="F796" s="54"/>
      <c r="G796" s="54"/>
      <c r="H796" s="2">
        <f t="shared" si="12"/>
        <v>0</v>
      </c>
      <c r="I796" s="15"/>
      <c r="J796" s="15"/>
      <c r="K796" s="16"/>
    </row>
    <row r="797" spans="2:11" x14ac:dyDescent="0.25">
      <c r="B797" s="26">
        <v>379</v>
      </c>
      <c r="C797" s="52"/>
      <c r="D797" s="54"/>
      <c r="E797" s="54"/>
      <c r="F797" s="54"/>
      <c r="G797" s="54"/>
      <c r="H797" s="2">
        <f t="shared" si="12"/>
        <v>0</v>
      </c>
      <c r="I797" s="15"/>
      <c r="J797" s="15"/>
      <c r="K797" s="16"/>
    </row>
    <row r="798" spans="2:11" x14ac:dyDescent="0.25">
      <c r="B798" s="26">
        <v>380</v>
      </c>
      <c r="C798" s="52"/>
      <c r="D798" s="54"/>
      <c r="E798" s="54"/>
      <c r="F798" s="54"/>
      <c r="G798" s="54"/>
      <c r="H798" s="2">
        <f t="shared" si="12"/>
        <v>0</v>
      </c>
      <c r="I798" s="15"/>
      <c r="J798" s="15"/>
      <c r="K798" s="16"/>
    </row>
    <row r="799" spans="2:11" x14ac:dyDescent="0.25">
      <c r="B799" s="26">
        <v>381</v>
      </c>
      <c r="C799" s="52"/>
      <c r="D799" s="54"/>
      <c r="E799" s="54"/>
      <c r="F799" s="54"/>
      <c r="G799" s="54"/>
      <c r="H799" s="2">
        <f t="shared" si="12"/>
        <v>0</v>
      </c>
      <c r="I799" s="15"/>
      <c r="J799" s="15"/>
      <c r="K799" s="16"/>
    </row>
    <row r="800" spans="2:11" x14ac:dyDescent="0.25">
      <c r="B800" s="26">
        <v>382</v>
      </c>
      <c r="C800" s="52"/>
      <c r="D800" s="54"/>
      <c r="E800" s="54"/>
      <c r="F800" s="54"/>
      <c r="G800" s="54"/>
      <c r="H800" s="2">
        <f t="shared" si="12"/>
        <v>0</v>
      </c>
      <c r="I800" s="15"/>
      <c r="J800" s="15"/>
      <c r="K800" s="16"/>
    </row>
    <row r="801" spans="2:11" x14ac:dyDescent="0.25">
      <c r="B801" s="26">
        <v>383</v>
      </c>
      <c r="C801" s="52"/>
      <c r="D801" s="54"/>
      <c r="E801" s="54"/>
      <c r="F801" s="54"/>
      <c r="G801" s="54"/>
      <c r="H801" s="2">
        <f t="shared" si="12"/>
        <v>0</v>
      </c>
      <c r="I801" s="15"/>
      <c r="J801" s="15"/>
      <c r="K801" s="16"/>
    </row>
    <row r="802" spans="2:11" x14ac:dyDescent="0.25">
      <c r="B802" s="26">
        <v>384</v>
      </c>
      <c r="C802" s="52"/>
      <c r="D802" s="54"/>
      <c r="E802" s="54"/>
      <c r="F802" s="54"/>
      <c r="G802" s="54"/>
      <c r="H802" s="2">
        <f t="shared" si="12"/>
        <v>0</v>
      </c>
      <c r="I802" s="15"/>
      <c r="J802" s="15"/>
      <c r="K802" s="16"/>
    </row>
    <row r="803" spans="2:11" x14ac:dyDescent="0.25">
      <c r="B803" s="26">
        <v>385</v>
      </c>
      <c r="C803" s="52"/>
      <c r="D803" s="54"/>
      <c r="E803" s="54"/>
      <c r="F803" s="54"/>
      <c r="G803" s="54"/>
      <c r="H803" s="2">
        <f t="shared" ref="H803:H866" si="13">IF(AND(C803&lt;&gt;"",D803&lt;&gt;"",E803&lt;&gt;"",F803&lt;&gt;"",F803&lt;&gt;" ",G803&lt;&gt;" "),F803*10+G803,0)</f>
        <v>0</v>
      </c>
      <c r="I803" s="15"/>
      <c r="J803" s="15"/>
      <c r="K803" s="16"/>
    </row>
    <row r="804" spans="2:11" x14ac:dyDescent="0.25">
      <c r="B804" s="26">
        <v>386</v>
      </c>
      <c r="C804" s="52"/>
      <c r="D804" s="54"/>
      <c r="E804" s="54"/>
      <c r="F804" s="54"/>
      <c r="G804" s="54"/>
      <c r="H804" s="2">
        <f t="shared" si="13"/>
        <v>0</v>
      </c>
      <c r="I804" s="15"/>
      <c r="J804" s="15"/>
      <c r="K804" s="16"/>
    </row>
    <row r="805" spans="2:11" x14ac:dyDescent="0.25">
      <c r="B805" s="26">
        <v>387</v>
      </c>
      <c r="C805" s="52"/>
      <c r="D805" s="54"/>
      <c r="E805" s="54"/>
      <c r="F805" s="54"/>
      <c r="G805" s="54"/>
      <c r="H805" s="2">
        <f t="shared" si="13"/>
        <v>0</v>
      </c>
      <c r="I805" s="15"/>
      <c r="J805" s="15"/>
      <c r="K805" s="16"/>
    </row>
    <row r="806" spans="2:11" x14ac:dyDescent="0.25">
      <c r="B806" s="26">
        <v>388</v>
      </c>
      <c r="C806" s="52"/>
      <c r="D806" s="54"/>
      <c r="E806" s="54"/>
      <c r="F806" s="54"/>
      <c r="G806" s="54"/>
      <c r="H806" s="2">
        <f t="shared" si="13"/>
        <v>0</v>
      </c>
      <c r="I806" s="15"/>
      <c r="J806" s="15"/>
      <c r="K806" s="16"/>
    </row>
    <row r="807" spans="2:11" x14ac:dyDescent="0.25">
      <c r="B807" s="26">
        <v>389</v>
      </c>
      <c r="C807" s="52"/>
      <c r="D807" s="54"/>
      <c r="E807" s="54"/>
      <c r="F807" s="54"/>
      <c r="G807" s="54"/>
      <c r="H807" s="2">
        <f t="shared" si="13"/>
        <v>0</v>
      </c>
      <c r="I807" s="15"/>
      <c r="J807" s="15"/>
      <c r="K807" s="16"/>
    </row>
    <row r="808" spans="2:11" x14ac:dyDescent="0.25">
      <c r="B808" s="26">
        <v>390</v>
      </c>
      <c r="C808" s="52"/>
      <c r="D808" s="54"/>
      <c r="E808" s="54"/>
      <c r="F808" s="54"/>
      <c r="G808" s="54"/>
      <c r="H808" s="2">
        <f t="shared" si="13"/>
        <v>0</v>
      </c>
      <c r="I808" s="15"/>
      <c r="J808" s="15"/>
      <c r="K808" s="16"/>
    </row>
    <row r="809" spans="2:11" x14ac:dyDescent="0.25">
      <c r="B809" s="26">
        <v>391</v>
      </c>
      <c r="C809" s="52"/>
      <c r="D809" s="54"/>
      <c r="E809" s="54"/>
      <c r="F809" s="54"/>
      <c r="G809" s="54"/>
      <c r="H809" s="2">
        <f t="shared" si="13"/>
        <v>0</v>
      </c>
      <c r="I809" s="15"/>
      <c r="J809" s="15"/>
      <c r="K809" s="16"/>
    </row>
    <row r="810" spans="2:11" x14ac:dyDescent="0.25">
      <c r="B810" s="26">
        <v>392</v>
      </c>
      <c r="C810" s="52"/>
      <c r="D810" s="54"/>
      <c r="E810" s="54"/>
      <c r="F810" s="54"/>
      <c r="G810" s="54"/>
      <c r="H810" s="2">
        <f t="shared" si="13"/>
        <v>0</v>
      </c>
      <c r="I810" s="15"/>
      <c r="J810" s="15"/>
      <c r="K810" s="16"/>
    </row>
    <row r="811" spans="2:11" x14ac:dyDescent="0.25">
      <c r="B811" s="26">
        <v>393</v>
      </c>
      <c r="C811" s="52"/>
      <c r="D811" s="54"/>
      <c r="E811" s="54"/>
      <c r="F811" s="54"/>
      <c r="G811" s="54"/>
      <c r="H811" s="2">
        <f t="shared" si="13"/>
        <v>0</v>
      </c>
      <c r="I811" s="15"/>
      <c r="J811" s="15"/>
      <c r="K811" s="16"/>
    </row>
    <row r="812" spans="2:11" x14ac:dyDescent="0.25">
      <c r="B812" s="26">
        <v>394</v>
      </c>
      <c r="C812" s="52"/>
      <c r="D812" s="54"/>
      <c r="E812" s="54"/>
      <c r="F812" s="54"/>
      <c r="G812" s="54"/>
      <c r="H812" s="2">
        <f t="shared" si="13"/>
        <v>0</v>
      </c>
      <c r="I812" s="15"/>
      <c r="J812" s="15"/>
      <c r="K812" s="16"/>
    </row>
    <row r="813" spans="2:11" x14ac:dyDescent="0.25">
      <c r="B813" s="26">
        <v>395</v>
      </c>
      <c r="C813" s="52"/>
      <c r="D813" s="54"/>
      <c r="E813" s="54"/>
      <c r="F813" s="54"/>
      <c r="G813" s="54"/>
      <c r="H813" s="2">
        <f t="shared" si="13"/>
        <v>0</v>
      </c>
      <c r="I813" s="15"/>
      <c r="J813" s="15"/>
      <c r="K813" s="16"/>
    </row>
    <row r="814" spans="2:11" x14ac:dyDescent="0.25">
      <c r="B814" s="26">
        <v>396</v>
      </c>
      <c r="C814" s="52"/>
      <c r="D814" s="54"/>
      <c r="E814" s="54"/>
      <c r="F814" s="54"/>
      <c r="G814" s="54"/>
      <c r="H814" s="2">
        <f t="shared" si="13"/>
        <v>0</v>
      </c>
      <c r="I814" s="15"/>
      <c r="J814" s="15"/>
      <c r="K814" s="16"/>
    </row>
    <row r="815" spans="2:11" x14ac:dyDescent="0.25">
      <c r="B815" s="26">
        <v>397</v>
      </c>
      <c r="C815" s="52"/>
      <c r="D815" s="54"/>
      <c r="E815" s="54"/>
      <c r="F815" s="54"/>
      <c r="G815" s="54"/>
      <c r="H815" s="2">
        <f t="shared" si="13"/>
        <v>0</v>
      </c>
      <c r="I815" s="15"/>
      <c r="J815" s="15"/>
      <c r="K815" s="16"/>
    </row>
    <row r="816" spans="2:11" x14ac:dyDescent="0.25">
      <c r="B816" s="26">
        <v>398</v>
      </c>
      <c r="C816" s="52"/>
      <c r="D816" s="54"/>
      <c r="E816" s="54"/>
      <c r="F816" s="54"/>
      <c r="G816" s="54"/>
      <c r="H816" s="2">
        <f t="shared" si="13"/>
        <v>0</v>
      </c>
      <c r="I816" s="15"/>
      <c r="J816" s="15"/>
      <c r="K816" s="16"/>
    </row>
    <row r="817" spans="2:11" x14ac:dyDescent="0.25">
      <c r="B817" s="26">
        <v>399</v>
      </c>
      <c r="C817" s="52"/>
      <c r="D817" s="54"/>
      <c r="E817" s="54"/>
      <c r="F817" s="54"/>
      <c r="G817" s="54"/>
      <c r="H817" s="2">
        <f t="shared" si="13"/>
        <v>0</v>
      </c>
      <c r="I817" s="15"/>
      <c r="J817" s="15"/>
      <c r="K817" s="16"/>
    </row>
    <row r="818" spans="2:11" x14ac:dyDescent="0.25">
      <c r="B818" s="26">
        <v>400</v>
      </c>
      <c r="C818" s="52"/>
      <c r="D818" s="54"/>
      <c r="E818" s="54"/>
      <c r="F818" s="54"/>
      <c r="G818" s="54"/>
      <c r="H818" s="2">
        <f t="shared" si="13"/>
        <v>0</v>
      </c>
      <c r="I818" s="15"/>
      <c r="J818" s="15"/>
      <c r="K818" s="16"/>
    </row>
    <row r="819" spans="2:11" x14ac:dyDescent="0.25">
      <c r="B819" s="26">
        <v>401</v>
      </c>
      <c r="C819" s="52"/>
      <c r="D819" s="54"/>
      <c r="E819" s="54"/>
      <c r="F819" s="54"/>
      <c r="G819" s="54"/>
      <c r="H819" s="2">
        <f t="shared" si="13"/>
        <v>0</v>
      </c>
      <c r="I819" s="15"/>
      <c r="J819" s="15"/>
      <c r="K819" s="16"/>
    </row>
    <row r="820" spans="2:11" x14ac:dyDescent="0.25">
      <c r="B820" s="26">
        <v>402</v>
      </c>
      <c r="C820" s="52"/>
      <c r="D820" s="54"/>
      <c r="E820" s="54"/>
      <c r="F820" s="54"/>
      <c r="G820" s="54"/>
      <c r="H820" s="2">
        <f t="shared" si="13"/>
        <v>0</v>
      </c>
      <c r="I820" s="15"/>
      <c r="J820" s="15"/>
      <c r="K820" s="16"/>
    </row>
    <row r="821" spans="2:11" x14ac:dyDescent="0.25">
      <c r="B821" s="26">
        <v>403</v>
      </c>
      <c r="C821" s="52"/>
      <c r="D821" s="54"/>
      <c r="E821" s="54"/>
      <c r="F821" s="54"/>
      <c r="G821" s="54"/>
      <c r="H821" s="2">
        <f t="shared" si="13"/>
        <v>0</v>
      </c>
      <c r="I821" s="15"/>
      <c r="J821" s="15"/>
      <c r="K821" s="16"/>
    </row>
    <row r="822" spans="2:11" x14ac:dyDescent="0.25">
      <c r="B822" s="26">
        <v>404</v>
      </c>
      <c r="C822" s="52"/>
      <c r="D822" s="54"/>
      <c r="E822" s="54"/>
      <c r="F822" s="54"/>
      <c r="G822" s="54"/>
      <c r="H822" s="2">
        <f t="shared" si="13"/>
        <v>0</v>
      </c>
      <c r="I822" s="15"/>
      <c r="J822" s="15"/>
      <c r="K822" s="16"/>
    </row>
    <row r="823" spans="2:11" x14ac:dyDescent="0.25">
      <c r="B823" s="26">
        <v>405</v>
      </c>
      <c r="C823" s="52"/>
      <c r="D823" s="54"/>
      <c r="E823" s="54"/>
      <c r="F823" s="54"/>
      <c r="G823" s="54"/>
      <c r="H823" s="2">
        <f t="shared" si="13"/>
        <v>0</v>
      </c>
      <c r="I823" s="15"/>
      <c r="J823" s="15"/>
      <c r="K823" s="16"/>
    </row>
    <row r="824" spans="2:11" x14ac:dyDescent="0.25">
      <c r="B824" s="26">
        <v>406</v>
      </c>
      <c r="C824" s="52"/>
      <c r="D824" s="54"/>
      <c r="E824" s="54"/>
      <c r="F824" s="54"/>
      <c r="G824" s="54"/>
      <c r="H824" s="2">
        <f t="shared" si="13"/>
        <v>0</v>
      </c>
      <c r="I824" s="15"/>
      <c r="J824" s="15"/>
      <c r="K824" s="16"/>
    </row>
    <row r="825" spans="2:11" x14ac:dyDescent="0.25">
      <c r="B825" s="26">
        <v>407</v>
      </c>
      <c r="C825" s="52"/>
      <c r="D825" s="54"/>
      <c r="E825" s="54"/>
      <c r="F825" s="54"/>
      <c r="G825" s="54"/>
      <c r="H825" s="2">
        <f t="shared" si="13"/>
        <v>0</v>
      </c>
      <c r="I825" s="15"/>
      <c r="J825" s="15"/>
      <c r="K825" s="16"/>
    </row>
    <row r="826" spans="2:11" x14ac:dyDescent="0.25">
      <c r="B826" s="26">
        <v>408</v>
      </c>
      <c r="C826" s="52"/>
      <c r="D826" s="54"/>
      <c r="E826" s="54"/>
      <c r="F826" s="54"/>
      <c r="G826" s="54"/>
      <c r="H826" s="2">
        <f t="shared" si="13"/>
        <v>0</v>
      </c>
      <c r="I826" s="15"/>
      <c r="J826" s="15"/>
      <c r="K826" s="16"/>
    </row>
    <row r="827" spans="2:11" x14ac:dyDescent="0.25">
      <c r="B827" s="26">
        <v>409</v>
      </c>
      <c r="C827" s="52"/>
      <c r="D827" s="54"/>
      <c r="E827" s="54"/>
      <c r="F827" s="54"/>
      <c r="G827" s="54"/>
      <c r="H827" s="2">
        <f t="shared" si="13"/>
        <v>0</v>
      </c>
      <c r="I827" s="15"/>
      <c r="J827" s="15"/>
      <c r="K827" s="16"/>
    </row>
    <row r="828" spans="2:11" x14ac:dyDescent="0.25">
      <c r="B828" s="26">
        <v>410</v>
      </c>
      <c r="C828" s="52"/>
      <c r="D828" s="54"/>
      <c r="E828" s="54"/>
      <c r="F828" s="54"/>
      <c r="G828" s="54"/>
      <c r="H828" s="2">
        <f t="shared" si="13"/>
        <v>0</v>
      </c>
      <c r="I828" s="15"/>
      <c r="J828" s="15"/>
      <c r="K828" s="16"/>
    </row>
    <row r="829" spans="2:11" x14ac:dyDescent="0.25">
      <c r="B829" s="26">
        <v>411</v>
      </c>
      <c r="C829" s="52"/>
      <c r="D829" s="54"/>
      <c r="E829" s="54"/>
      <c r="F829" s="54"/>
      <c r="G829" s="54"/>
      <c r="H829" s="2">
        <f t="shared" si="13"/>
        <v>0</v>
      </c>
      <c r="I829" s="15"/>
      <c r="J829" s="15"/>
      <c r="K829" s="16"/>
    </row>
    <row r="830" spans="2:11" x14ac:dyDescent="0.25">
      <c r="B830" s="26">
        <v>412</v>
      </c>
      <c r="C830" s="52"/>
      <c r="D830" s="54"/>
      <c r="E830" s="54"/>
      <c r="F830" s="54"/>
      <c r="G830" s="54"/>
      <c r="H830" s="2">
        <f t="shared" si="13"/>
        <v>0</v>
      </c>
      <c r="I830" s="15"/>
      <c r="J830" s="15"/>
      <c r="K830" s="16"/>
    </row>
    <row r="831" spans="2:11" x14ac:dyDescent="0.25">
      <c r="B831" s="26">
        <v>413</v>
      </c>
      <c r="C831" s="52"/>
      <c r="D831" s="54"/>
      <c r="E831" s="54"/>
      <c r="F831" s="54"/>
      <c r="G831" s="54"/>
      <c r="H831" s="2">
        <f t="shared" si="13"/>
        <v>0</v>
      </c>
      <c r="I831" s="15"/>
      <c r="J831" s="15"/>
      <c r="K831" s="16"/>
    </row>
    <row r="832" spans="2:11" x14ac:dyDescent="0.25">
      <c r="B832" s="26">
        <v>414</v>
      </c>
      <c r="C832" s="52"/>
      <c r="D832" s="54"/>
      <c r="E832" s="54"/>
      <c r="F832" s="54"/>
      <c r="G832" s="54"/>
      <c r="H832" s="2">
        <f t="shared" si="13"/>
        <v>0</v>
      </c>
      <c r="I832" s="15"/>
      <c r="J832" s="15"/>
      <c r="K832" s="16"/>
    </row>
    <row r="833" spans="2:11" x14ac:dyDescent="0.25">
      <c r="B833" s="26">
        <v>415</v>
      </c>
      <c r="C833" s="52"/>
      <c r="D833" s="54"/>
      <c r="E833" s="54"/>
      <c r="F833" s="54"/>
      <c r="G833" s="54"/>
      <c r="H833" s="2">
        <f t="shared" si="13"/>
        <v>0</v>
      </c>
      <c r="I833" s="15"/>
      <c r="J833" s="15"/>
      <c r="K833" s="16"/>
    </row>
    <row r="834" spans="2:11" x14ac:dyDescent="0.25">
      <c r="B834" s="26">
        <v>416</v>
      </c>
      <c r="C834" s="52"/>
      <c r="D834" s="54"/>
      <c r="E834" s="54"/>
      <c r="F834" s="54"/>
      <c r="G834" s="54"/>
      <c r="H834" s="2">
        <f t="shared" si="13"/>
        <v>0</v>
      </c>
      <c r="I834" s="15"/>
      <c r="J834" s="15"/>
      <c r="K834" s="16"/>
    </row>
    <row r="835" spans="2:11" x14ac:dyDescent="0.25">
      <c r="B835" s="26">
        <v>417</v>
      </c>
      <c r="C835" s="52"/>
      <c r="D835" s="54"/>
      <c r="E835" s="54"/>
      <c r="F835" s="54"/>
      <c r="G835" s="54"/>
      <c r="H835" s="2">
        <f t="shared" si="13"/>
        <v>0</v>
      </c>
      <c r="I835" s="15"/>
      <c r="J835" s="15"/>
      <c r="K835" s="16"/>
    </row>
    <row r="836" spans="2:11" x14ac:dyDescent="0.25">
      <c r="B836" s="26">
        <v>418</v>
      </c>
      <c r="C836" s="52"/>
      <c r="D836" s="54"/>
      <c r="E836" s="54"/>
      <c r="F836" s="54"/>
      <c r="G836" s="54"/>
      <c r="H836" s="2">
        <f t="shared" si="13"/>
        <v>0</v>
      </c>
      <c r="I836" s="15"/>
      <c r="J836" s="15"/>
      <c r="K836" s="16"/>
    </row>
    <row r="837" spans="2:11" x14ac:dyDescent="0.25">
      <c r="B837" s="26">
        <v>419</v>
      </c>
      <c r="C837" s="52"/>
      <c r="D837" s="54"/>
      <c r="E837" s="54"/>
      <c r="F837" s="54"/>
      <c r="G837" s="54"/>
      <c r="H837" s="2">
        <f t="shared" si="13"/>
        <v>0</v>
      </c>
      <c r="I837" s="15"/>
      <c r="J837" s="15"/>
      <c r="K837" s="16"/>
    </row>
    <row r="838" spans="2:11" x14ac:dyDescent="0.25">
      <c r="B838" s="26">
        <v>420</v>
      </c>
      <c r="C838" s="52"/>
      <c r="D838" s="54"/>
      <c r="E838" s="54"/>
      <c r="F838" s="54"/>
      <c r="G838" s="54"/>
      <c r="H838" s="2">
        <f t="shared" si="13"/>
        <v>0</v>
      </c>
      <c r="I838" s="15"/>
      <c r="J838" s="15"/>
      <c r="K838" s="16"/>
    </row>
    <row r="839" spans="2:11" x14ac:dyDescent="0.25">
      <c r="B839" s="26">
        <v>421</v>
      </c>
      <c r="C839" s="52"/>
      <c r="D839" s="54"/>
      <c r="E839" s="54"/>
      <c r="F839" s="54"/>
      <c r="G839" s="54"/>
      <c r="H839" s="2">
        <f t="shared" si="13"/>
        <v>0</v>
      </c>
      <c r="I839" s="15"/>
      <c r="J839" s="15"/>
      <c r="K839" s="16"/>
    </row>
    <row r="840" spans="2:11" x14ac:dyDescent="0.25">
      <c r="B840" s="26">
        <v>422</v>
      </c>
      <c r="C840" s="52"/>
      <c r="D840" s="54"/>
      <c r="E840" s="54"/>
      <c r="F840" s="54"/>
      <c r="G840" s="54"/>
      <c r="H840" s="2">
        <f t="shared" si="13"/>
        <v>0</v>
      </c>
      <c r="I840" s="15"/>
      <c r="J840" s="15"/>
      <c r="K840" s="16"/>
    </row>
    <row r="841" spans="2:11" x14ac:dyDescent="0.25">
      <c r="B841" s="26">
        <v>423</v>
      </c>
      <c r="C841" s="52"/>
      <c r="D841" s="54"/>
      <c r="E841" s="54"/>
      <c r="F841" s="54"/>
      <c r="G841" s="54"/>
      <c r="H841" s="2">
        <f t="shared" si="13"/>
        <v>0</v>
      </c>
      <c r="I841" s="15"/>
      <c r="J841" s="15"/>
      <c r="K841" s="16"/>
    </row>
    <row r="842" spans="2:11" x14ac:dyDescent="0.25">
      <c r="B842" s="26">
        <v>424</v>
      </c>
      <c r="C842" s="52"/>
      <c r="D842" s="54"/>
      <c r="E842" s="54"/>
      <c r="F842" s="54"/>
      <c r="G842" s="54"/>
      <c r="H842" s="2">
        <f t="shared" si="13"/>
        <v>0</v>
      </c>
      <c r="I842" s="15"/>
      <c r="J842" s="15"/>
      <c r="K842" s="16"/>
    </row>
    <row r="843" spans="2:11" x14ac:dyDescent="0.25">
      <c r="B843" s="26">
        <v>425</v>
      </c>
      <c r="C843" s="52"/>
      <c r="D843" s="54"/>
      <c r="E843" s="54"/>
      <c r="F843" s="54"/>
      <c r="G843" s="54"/>
      <c r="H843" s="2">
        <f t="shared" si="13"/>
        <v>0</v>
      </c>
      <c r="I843" s="15"/>
      <c r="J843" s="15"/>
      <c r="K843" s="16"/>
    </row>
    <row r="844" spans="2:11" x14ac:dyDescent="0.25">
      <c r="B844" s="26">
        <v>426</v>
      </c>
      <c r="C844" s="52"/>
      <c r="D844" s="54"/>
      <c r="E844" s="54"/>
      <c r="F844" s="54"/>
      <c r="G844" s="54"/>
      <c r="H844" s="2">
        <f t="shared" si="13"/>
        <v>0</v>
      </c>
      <c r="I844" s="15"/>
      <c r="J844" s="15"/>
      <c r="K844" s="16"/>
    </row>
    <row r="845" spans="2:11" x14ac:dyDescent="0.25">
      <c r="B845" s="26">
        <v>427</v>
      </c>
      <c r="C845" s="52"/>
      <c r="D845" s="54"/>
      <c r="E845" s="54"/>
      <c r="F845" s="54"/>
      <c r="G845" s="54"/>
      <c r="H845" s="2">
        <f t="shared" si="13"/>
        <v>0</v>
      </c>
      <c r="I845" s="15"/>
      <c r="J845" s="15"/>
      <c r="K845" s="16"/>
    </row>
    <row r="846" spans="2:11" x14ac:dyDescent="0.25">
      <c r="B846" s="26">
        <v>428</v>
      </c>
      <c r="C846" s="52"/>
      <c r="D846" s="54"/>
      <c r="E846" s="54"/>
      <c r="F846" s="54"/>
      <c r="G846" s="54"/>
      <c r="H846" s="2">
        <f t="shared" si="13"/>
        <v>0</v>
      </c>
      <c r="I846" s="15"/>
      <c r="J846" s="15"/>
      <c r="K846" s="16"/>
    </row>
    <row r="847" spans="2:11" x14ac:dyDescent="0.25">
      <c r="B847" s="26">
        <v>429</v>
      </c>
      <c r="C847" s="52"/>
      <c r="D847" s="54"/>
      <c r="E847" s="54"/>
      <c r="F847" s="54"/>
      <c r="G847" s="54"/>
      <c r="H847" s="2">
        <f t="shared" si="13"/>
        <v>0</v>
      </c>
      <c r="I847" s="15"/>
      <c r="J847" s="15"/>
      <c r="K847" s="16"/>
    </row>
    <row r="848" spans="2:11" x14ac:dyDescent="0.25">
      <c r="B848" s="26">
        <v>430</v>
      </c>
      <c r="C848" s="52"/>
      <c r="D848" s="54"/>
      <c r="E848" s="54"/>
      <c r="F848" s="54"/>
      <c r="G848" s="54"/>
      <c r="H848" s="2">
        <f t="shared" si="13"/>
        <v>0</v>
      </c>
      <c r="I848" s="15"/>
      <c r="J848" s="15"/>
      <c r="K848" s="16"/>
    </row>
    <row r="849" spans="2:11" x14ac:dyDescent="0.25">
      <c r="B849" s="26">
        <v>431</v>
      </c>
      <c r="C849" s="52"/>
      <c r="D849" s="54"/>
      <c r="E849" s="54"/>
      <c r="F849" s="54"/>
      <c r="G849" s="54"/>
      <c r="H849" s="2">
        <f t="shared" si="13"/>
        <v>0</v>
      </c>
      <c r="I849" s="15"/>
      <c r="J849" s="15"/>
      <c r="K849" s="16"/>
    </row>
    <row r="850" spans="2:11" x14ac:dyDescent="0.25">
      <c r="B850" s="26">
        <v>432</v>
      </c>
      <c r="C850" s="52"/>
      <c r="D850" s="54"/>
      <c r="E850" s="54"/>
      <c r="F850" s="54"/>
      <c r="G850" s="54"/>
      <c r="H850" s="2">
        <f t="shared" si="13"/>
        <v>0</v>
      </c>
      <c r="I850" s="15"/>
      <c r="J850" s="15"/>
      <c r="K850" s="16"/>
    </row>
    <row r="851" spans="2:11" x14ac:dyDescent="0.25">
      <c r="B851" s="26">
        <v>433</v>
      </c>
      <c r="C851" s="52"/>
      <c r="D851" s="54"/>
      <c r="E851" s="54"/>
      <c r="F851" s="54"/>
      <c r="G851" s="54"/>
      <c r="H851" s="2">
        <f t="shared" si="13"/>
        <v>0</v>
      </c>
      <c r="I851" s="15"/>
      <c r="J851" s="15"/>
      <c r="K851" s="16"/>
    </row>
    <row r="852" spans="2:11" x14ac:dyDescent="0.25">
      <c r="B852" s="26">
        <v>434</v>
      </c>
      <c r="C852" s="52"/>
      <c r="D852" s="54"/>
      <c r="E852" s="54"/>
      <c r="F852" s="54"/>
      <c r="G852" s="54"/>
      <c r="H852" s="2">
        <f t="shared" si="13"/>
        <v>0</v>
      </c>
      <c r="I852" s="15"/>
      <c r="J852" s="15"/>
      <c r="K852" s="16"/>
    </row>
    <row r="853" spans="2:11" x14ac:dyDescent="0.25">
      <c r="B853" s="26">
        <v>435</v>
      </c>
      <c r="C853" s="52"/>
      <c r="D853" s="54"/>
      <c r="E853" s="54"/>
      <c r="F853" s="54"/>
      <c r="G853" s="54"/>
      <c r="H853" s="2">
        <f t="shared" si="13"/>
        <v>0</v>
      </c>
      <c r="I853" s="15"/>
      <c r="J853" s="15"/>
      <c r="K853" s="16"/>
    </row>
    <row r="854" spans="2:11" x14ac:dyDescent="0.25">
      <c r="B854" s="26">
        <v>436</v>
      </c>
      <c r="C854" s="52"/>
      <c r="D854" s="54"/>
      <c r="E854" s="54"/>
      <c r="F854" s="54"/>
      <c r="G854" s="54"/>
      <c r="H854" s="2">
        <f t="shared" si="13"/>
        <v>0</v>
      </c>
      <c r="I854" s="15"/>
      <c r="J854" s="15"/>
      <c r="K854" s="16"/>
    </row>
    <row r="855" spans="2:11" x14ac:dyDescent="0.25">
      <c r="B855" s="26">
        <v>437</v>
      </c>
      <c r="C855" s="52"/>
      <c r="D855" s="54"/>
      <c r="E855" s="54"/>
      <c r="F855" s="54"/>
      <c r="G855" s="54"/>
      <c r="H855" s="2">
        <f t="shared" si="13"/>
        <v>0</v>
      </c>
      <c r="I855" s="15"/>
      <c r="J855" s="15"/>
      <c r="K855" s="16"/>
    </row>
    <row r="856" spans="2:11" x14ac:dyDescent="0.25">
      <c r="B856" s="26">
        <v>438</v>
      </c>
      <c r="C856" s="52"/>
      <c r="D856" s="54"/>
      <c r="E856" s="54"/>
      <c r="F856" s="54"/>
      <c r="G856" s="54"/>
      <c r="H856" s="2">
        <f t="shared" si="13"/>
        <v>0</v>
      </c>
      <c r="I856" s="15"/>
      <c r="J856" s="15"/>
      <c r="K856" s="16"/>
    </row>
    <row r="857" spans="2:11" x14ac:dyDescent="0.25">
      <c r="B857" s="26">
        <v>439</v>
      </c>
      <c r="C857" s="52"/>
      <c r="D857" s="54"/>
      <c r="E857" s="54"/>
      <c r="F857" s="54"/>
      <c r="G857" s="54"/>
      <c r="H857" s="2">
        <f t="shared" si="13"/>
        <v>0</v>
      </c>
      <c r="I857" s="15"/>
      <c r="J857" s="15"/>
      <c r="K857" s="16"/>
    </row>
    <row r="858" spans="2:11" x14ac:dyDescent="0.25">
      <c r="B858" s="26">
        <v>440</v>
      </c>
      <c r="C858" s="52"/>
      <c r="D858" s="54"/>
      <c r="E858" s="54"/>
      <c r="F858" s="54"/>
      <c r="G858" s="54"/>
      <c r="H858" s="2">
        <f t="shared" si="13"/>
        <v>0</v>
      </c>
      <c r="I858" s="15"/>
      <c r="J858" s="15"/>
      <c r="K858" s="16"/>
    </row>
    <row r="859" spans="2:11" x14ac:dyDescent="0.25">
      <c r="B859" s="26">
        <v>441</v>
      </c>
      <c r="C859" s="52"/>
      <c r="D859" s="54"/>
      <c r="E859" s="54"/>
      <c r="F859" s="54"/>
      <c r="G859" s="54"/>
      <c r="H859" s="2">
        <f t="shared" si="13"/>
        <v>0</v>
      </c>
      <c r="I859" s="15"/>
      <c r="J859" s="15"/>
      <c r="K859" s="16"/>
    </row>
    <row r="860" spans="2:11" x14ac:dyDescent="0.25">
      <c r="B860" s="26">
        <v>442</v>
      </c>
      <c r="C860" s="52"/>
      <c r="D860" s="54"/>
      <c r="E860" s="54"/>
      <c r="F860" s="54"/>
      <c r="G860" s="54"/>
      <c r="H860" s="2">
        <f t="shared" si="13"/>
        <v>0</v>
      </c>
      <c r="I860" s="15"/>
      <c r="J860" s="15"/>
      <c r="K860" s="16"/>
    </row>
    <row r="861" spans="2:11" x14ac:dyDescent="0.25">
      <c r="B861" s="26">
        <v>443</v>
      </c>
      <c r="C861" s="52"/>
      <c r="D861" s="54"/>
      <c r="E861" s="54"/>
      <c r="F861" s="54"/>
      <c r="G861" s="54"/>
      <c r="H861" s="2">
        <f t="shared" si="13"/>
        <v>0</v>
      </c>
      <c r="I861" s="15"/>
      <c r="J861" s="15"/>
      <c r="K861" s="16"/>
    </row>
    <row r="862" spans="2:11" x14ac:dyDescent="0.25">
      <c r="B862" s="26">
        <v>444</v>
      </c>
      <c r="C862" s="52"/>
      <c r="D862" s="54"/>
      <c r="E862" s="54"/>
      <c r="F862" s="54"/>
      <c r="G862" s="54"/>
      <c r="H862" s="2">
        <f t="shared" si="13"/>
        <v>0</v>
      </c>
      <c r="I862" s="15"/>
      <c r="J862" s="15"/>
      <c r="K862" s="16"/>
    </row>
    <row r="863" spans="2:11" x14ac:dyDescent="0.25">
      <c r="B863" s="26">
        <v>445</v>
      </c>
      <c r="C863" s="52"/>
      <c r="D863" s="54"/>
      <c r="E863" s="54"/>
      <c r="F863" s="54"/>
      <c r="G863" s="54"/>
      <c r="H863" s="2">
        <f t="shared" si="13"/>
        <v>0</v>
      </c>
      <c r="I863" s="15"/>
      <c r="J863" s="15"/>
      <c r="K863" s="16"/>
    </row>
    <row r="864" spans="2:11" x14ac:dyDescent="0.25">
      <c r="B864" s="26">
        <v>446</v>
      </c>
      <c r="C864" s="52"/>
      <c r="D864" s="54"/>
      <c r="E864" s="54"/>
      <c r="F864" s="54"/>
      <c r="G864" s="54"/>
      <c r="H864" s="2">
        <f t="shared" si="13"/>
        <v>0</v>
      </c>
      <c r="I864" s="15"/>
      <c r="J864" s="15"/>
      <c r="K864" s="16"/>
    </row>
    <row r="865" spans="2:11" x14ac:dyDescent="0.25">
      <c r="B865" s="26">
        <v>447</v>
      </c>
      <c r="C865" s="52"/>
      <c r="D865" s="54"/>
      <c r="E865" s="54"/>
      <c r="F865" s="54"/>
      <c r="G865" s="54"/>
      <c r="H865" s="2">
        <f t="shared" si="13"/>
        <v>0</v>
      </c>
      <c r="I865" s="15"/>
      <c r="J865" s="15"/>
      <c r="K865" s="16"/>
    </row>
    <row r="866" spans="2:11" x14ac:dyDescent="0.25">
      <c r="B866" s="26">
        <v>448</v>
      </c>
      <c r="C866" s="52"/>
      <c r="D866" s="54"/>
      <c r="E866" s="54"/>
      <c r="F866" s="54"/>
      <c r="G866" s="54"/>
      <c r="H866" s="2">
        <f t="shared" si="13"/>
        <v>0</v>
      </c>
      <c r="I866" s="15"/>
      <c r="J866" s="15"/>
      <c r="K866" s="16"/>
    </row>
    <row r="867" spans="2:11" x14ac:dyDescent="0.25">
      <c r="B867" s="26">
        <v>449</v>
      </c>
      <c r="C867" s="52"/>
      <c r="D867" s="54"/>
      <c r="E867" s="54"/>
      <c r="F867" s="54"/>
      <c r="G867" s="54"/>
      <c r="H867" s="2">
        <f t="shared" ref="H867:H918" si="14">IF(AND(C867&lt;&gt;"",D867&lt;&gt;"",E867&lt;&gt;"",F867&lt;&gt;"",F867&lt;&gt;" ",G867&lt;&gt;" "),F867*10+G867,0)</f>
        <v>0</v>
      </c>
      <c r="I867" s="15"/>
      <c r="J867" s="15"/>
      <c r="K867" s="16"/>
    </row>
    <row r="868" spans="2:11" x14ac:dyDescent="0.25">
      <c r="B868" s="26">
        <v>450</v>
      </c>
      <c r="C868" s="52"/>
      <c r="D868" s="54"/>
      <c r="E868" s="54"/>
      <c r="F868" s="54"/>
      <c r="G868" s="54"/>
      <c r="H868" s="2">
        <f t="shared" si="14"/>
        <v>0</v>
      </c>
      <c r="I868" s="15"/>
      <c r="J868" s="15"/>
      <c r="K868" s="16"/>
    </row>
    <row r="869" spans="2:11" x14ac:dyDescent="0.25">
      <c r="B869" s="26">
        <v>451</v>
      </c>
      <c r="C869" s="52"/>
      <c r="D869" s="54"/>
      <c r="E869" s="54"/>
      <c r="F869" s="54"/>
      <c r="G869" s="54"/>
      <c r="H869" s="2">
        <f t="shared" si="14"/>
        <v>0</v>
      </c>
      <c r="I869" s="15"/>
      <c r="J869" s="15"/>
      <c r="K869" s="16"/>
    </row>
    <row r="870" spans="2:11" x14ac:dyDescent="0.25">
      <c r="B870" s="26">
        <v>452</v>
      </c>
      <c r="C870" s="52"/>
      <c r="D870" s="54"/>
      <c r="E870" s="54"/>
      <c r="F870" s="54"/>
      <c r="G870" s="54"/>
      <c r="H870" s="2">
        <f t="shared" si="14"/>
        <v>0</v>
      </c>
      <c r="I870" s="15"/>
      <c r="J870" s="15"/>
      <c r="K870" s="16"/>
    </row>
    <row r="871" spans="2:11" x14ac:dyDescent="0.25">
      <c r="B871" s="26">
        <v>453</v>
      </c>
      <c r="C871" s="52"/>
      <c r="D871" s="54"/>
      <c r="E871" s="54"/>
      <c r="F871" s="54"/>
      <c r="G871" s="54"/>
      <c r="H871" s="2">
        <f t="shared" si="14"/>
        <v>0</v>
      </c>
      <c r="I871" s="15"/>
      <c r="J871" s="15"/>
      <c r="K871" s="16"/>
    </row>
    <row r="872" spans="2:11" x14ac:dyDescent="0.25">
      <c r="B872" s="26">
        <v>454</v>
      </c>
      <c r="C872" s="52"/>
      <c r="D872" s="54"/>
      <c r="E872" s="54"/>
      <c r="F872" s="54"/>
      <c r="G872" s="54"/>
      <c r="H872" s="2">
        <f t="shared" si="14"/>
        <v>0</v>
      </c>
      <c r="I872" s="15"/>
      <c r="J872" s="15"/>
      <c r="K872" s="16"/>
    </row>
    <row r="873" spans="2:11" x14ac:dyDescent="0.25">
      <c r="B873" s="26">
        <v>455</v>
      </c>
      <c r="C873" s="52"/>
      <c r="D873" s="54"/>
      <c r="E873" s="54"/>
      <c r="F873" s="54"/>
      <c r="G873" s="54"/>
      <c r="H873" s="2">
        <f t="shared" si="14"/>
        <v>0</v>
      </c>
      <c r="I873" s="15"/>
      <c r="J873" s="15"/>
      <c r="K873" s="16"/>
    </row>
    <row r="874" spans="2:11" x14ac:dyDescent="0.25">
      <c r="B874" s="26">
        <v>456</v>
      </c>
      <c r="C874" s="52"/>
      <c r="D874" s="54"/>
      <c r="E874" s="54"/>
      <c r="F874" s="54"/>
      <c r="G874" s="54"/>
      <c r="H874" s="2">
        <f t="shared" si="14"/>
        <v>0</v>
      </c>
      <c r="I874" s="15"/>
      <c r="J874" s="15"/>
      <c r="K874" s="16"/>
    </row>
    <row r="875" spans="2:11" x14ac:dyDescent="0.25">
      <c r="B875" s="26">
        <v>457</v>
      </c>
      <c r="C875" s="52"/>
      <c r="D875" s="54"/>
      <c r="E875" s="54"/>
      <c r="F875" s="54"/>
      <c r="G875" s="54"/>
      <c r="H875" s="2">
        <f t="shared" si="14"/>
        <v>0</v>
      </c>
      <c r="I875" s="15"/>
      <c r="J875" s="15"/>
      <c r="K875" s="16"/>
    </row>
    <row r="876" spans="2:11" x14ac:dyDescent="0.25">
      <c r="B876" s="26">
        <v>458</v>
      </c>
      <c r="C876" s="52"/>
      <c r="D876" s="54"/>
      <c r="E876" s="54"/>
      <c r="F876" s="54"/>
      <c r="G876" s="54"/>
      <c r="H876" s="2">
        <f t="shared" si="14"/>
        <v>0</v>
      </c>
      <c r="I876" s="15"/>
      <c r="J876" s="15"/>
      <c r="K876" s="16"/>
    </row>
    <row r="877" spans="2:11" x14ac:dyDescent="0.25">
      <c r="B877" s="26">
        <v>459</v>
      </c>
      <c r="C877" s="52"/>
      <c r="D877" s="54"/>
      <c r="E877" s="54"/>
      <c r="F877" s="54"/>
      <c r="G877" s="54"/>
      <c r="H877" s="2">
        <f t="shared" si="14"/>
        <v>0</v>
      </c>
      <c r="I877" s="15"/>
      <c r="J877" s="15"/>
      <c r="K877" s="16"/>
    </row>
    <row r="878" spans="2:11" x14ac:dyDescent="0.25">
      <c r="B878" s="26">
        <v>460</v>
      </c>
      <c r="C878" s="52"/>
      <c r="D878" s="54"/>
      <c r="E878" s="54"/>
      <c r="F878" s="54"/>
      <c r="G878" s="54"/>
      <c r="H878" s="2">
        <f t="shared" si="14"/>
        <v>0</v>
      </c>
      <c r="I878" s="15"/>
      <c r="J878" s="15"/>
      <c r="K878" s="16"/>
    </row>
    <row r="879" spans="2:11" x14ac:dyDescent="0.25">
      <c r="B879" s="26">
        <v>461</v>
      </c>
      <c r="C879" s="52"/>
      <c r="D879" s="54"/>
      <c r="E879" s="54"/>
      <c r="F879" s="54"/>
      <c r="G879" s="54"/>
      <c r="H879" s="2">
        <f t="shared" si="14"/>
        <v>0</v>
      </c>
      <c r="I879" s="15"/>
      <c r="J879" s="15"/>
      <c r="K879" s="16"/>
    </row>
    <row r="880" spans="2:11" x14ac:dyDescent="0.25">
      <c r="B880" s="26">
        <v>462</v>
      </c>
      <c r="C880" s="52"/>
      <c r="D880" s="54"/>
      <c r="E880" s="54"/>
      <c r="F880" s="54"/>
      <c r="G880" s="54"/>
      <c r="H880" s="2">
        <f t="shared" si="14"/>
        <v>0</v>
      </c>
      <c r="I880" s="15"/>
      <c r="J880" s="15"/>
      <c r="K880" s="16"/>
    </row>
    <row r="881" spans="2:11" x14ac:dyDescent="0.25">
      <c r="B881" s="26">
        <v>463</v>
      </c>
      <c r="C881" s="52"/>
      <c r="D881" s="54"/>
      <c r="E881" s="54"/>
      <c r="F881" s="54"/>
      <c r="G881" s="54"/>
      <c r="H881" s="2">
        <f t="shared" si="14"/>
        <v>0</v>
      </c>
      <c r="I881" s="15"/>
      <c r="J881" s="15"/>
      <c r="K881" s="16"/>
    </row>
    <row r="882" spans="2:11" x14ac:dyDescent="0.25">
      <c r="B882" s="26">
        <v>464</v>
      </c>
      <c r="C882" s="52"/>
      <c r="D882" s="54"/>
      <c r="E882" s="54"/>
      <c r="F882" s="54"/>
      <c r="G882" s="54"/>
      <c r="H882" s="2">
        <f t="shared" si="14"/>
        <v>0</v>
      </c>
      <c r="I882" s="15"/>
      <c r="J882" s="15"/>
      <c r="K882" s="16"/>
    </row>
    <row r="883" spans="2:11" x14ac:dyDescent="0.25">
      <c r="B883" s="26">
        <v>465</v>
      </c>
      <c r="C883" s="52"/>
      <c r="D883" s="54"/>
      <c r="E883" s="54"/>
      <c r="F883" s="54"/>
      <c r="G883" s="54"/>
      <c r="H883" s="2">
        <f t="shared" si="14"/>
        <v>0</v>
      </c>
      <c r="I883" s="15"/>
      <c r="J883" s="15"/>
      <c r="K883" s="16"/>
    </row>
    <row r="884" spans="2:11" x14ac:dyDescent="0.25">
      <c r="B884" s="26">
        <v>466</v>
      </c>
      <c r="C884" s="52"/>
      <c r="D884" s="54"/>
      <c r="E884" s="54"/>
      <c r="F884" s="54"/>
      <c r="G884" s="54"/>
      <c r="H884" s="2">
        <f t="shared" si="14"/>
        <v>0</v>
      </c>
      <c r="I884" s="15"/>
      <c r="J884" s="15"/>
      <c r="K884" s="16"/>
    </row>
    <row r="885" spans="2:11" x14ac:dyDescent="0.25">
      <c r="B885" s="26">
        <v>467</v>
      </c>
      <c r="C885" s="52"/>
      <c r="D885" s="54"/>
      <c r="E885" s="54"/>
      <c r="F885" s="54"/>
      <c r="G885" s="54"/>
      <c r="H885" s="2">
        <f t="shared" si="14"/>
        <v>0</v>
      </c>
      <c r="I885" s="15"/>
      <c r="J885" s="15"/>
      <c r="K885" s="16"/>
    </row>
    <row r="886" spans="2:11" x14ac:dyDescent="0.25">
      <c r="B886" s="26">
        <v>468</v>
      </c>
      <c r="C886" s="52"/>
      <c r="D886" s="54"/>
      <c r="E886" s="54"/>
      <c r="F886" s="54"/>
      <c r="G886" s="54"/>
      <c r="H886" s="2">
        <f t="shared" si="14"/>
        <v>0</v>
      </c>
      <c r="I886" s="15"/>
      <c r="J886" s="15"/>
      <c r="K886" s="16"/>
    </row>
    <row r="887" spans="2:11" x14ac:dyDescent="0.25">
      <c r="B887" s="26">
        <v>469</v>
      </c>
      <c r="C887" s="52"/>
      <c r="D887" s="54"/>
      <c r="E887" s="54"/>
      <c r="F887" s="54"/>
      <c r="G887" s="54"/>
      <c r="H887" s="2">
        <f t="shared" si="14"/>
        <v>0</v>
      </c>
      <c r="I887" s="15"/>
      <c r="J887" s="15"/>
      <c r="K887" s="16"/>
    </row>
    <row r="888" spans="2:11" x14ac:dyDescent="0.25">
      <c r="B888" s="26">
        <v>470</v>
      </c>
      <c r="C888" s="52"/>
      <c r="D888" s="54"/>
      <c r="E888" s="54"/>
      <c r="F888" s="54"/>
      <c r="G888" s="54"/>
      <c r="H888" s="2">
        <f t="shared" si="14"/>
        <v>0</v>
      </c>
      <c r="I888" s="15"/>
      <c r="J888" s="15"/>
      <c r="K888" s="16"/>
    </row>
    <row r="889" spans="2:11" x14ac:dyDescent="0.25">
      <c r="B889" s="26">
        <v>471</v>
      </c>
      <c r="C889" s="52"/>
      <c r="D889" s="54"/>
      <c r="E889" s="54"/>
      <c r="F889" s="54"/>
      <c r="G889" s="54"/>
      <c r="H889" s="2">
        <f t="shared" si="14"/>
        <v>0</v>
      </c>
      <c r="I889" s="15"/>
      <c r="J889" s="15"/>
      <c r="K889" s="16"/>
    </row>
    <row r="890" spans="2:11" x14ac:dyDescent="0.25">
      <c r="B890" s="26">
        <v>472</v>
      </c>
      <c r="C890" s="52"/>
      <c r="D890" s="54"/>
      <c r="E890" s="54"/>
      <c r="F890" s="54"/>
      <c r="G890" s="54"/>
      <c r="H890" s="2">
        <f t="shared" si="14"/>
        <v>0</v>
      </c>
      <c r="I890" s="15"/>
      <c r="J890" s="15"/>
      <c r="K890" s="16"/>
    </row>
    <row r="891" spans="2:11" x14ac:dyDescent="0.25">
      <c r="B891" s="26">
        <v>473</v>
      </c>
      <c r="C891" s="52"/>
      <c r="D891" s="54"/>
      <c r="E891" s="54"/>
      <c r="F891" s="54"/>
      <c r="G891" s="54"/>
      <c r="H891" s="2">
        <f t="shared" si="14"/>
        <v>0</v>
      </c>
      <c r="I891" s="15"/>
      <c r="J891" s="15"/>
      <c r="K891" s="16"/>
    </row>
    <row r="892" spans="2:11" x14ac:dyDescent="0.25">
      <c r="B892" s="26">
        <v>474</v>
      </c>
      <c r="C892" s="52"/>
      <c r="D892" s="54"/>
      <c r="E892" s="54"/>
      <c r="F892" s="54"/>
      <c r="G892" s="54"/>
      <c r="H892" s="2">
        <f t="shared" si="14"/>
        <v>0</v>
      </c>
      <c r="I892" s="15"/>
      <c r="J892" s="15"/>
      <c r="K892" s="16"/>
    </row>
    <row r="893" spans="2:11" x14ac:dyDescent="0.25">
      <c r="B893" s="26">
        <v>475</v>
      </c>
      <c r="C893" s="52"/>
      <c r="D893" s="54"/>
      <c r="E893" s="54"/>
      <c r="F893" s="54"/>
      <c r="G893" s="54"/>
      <c r="H893" s="2">
        <f t="shared" si="14"/>
        <v>0</v>
      </c>
      <c r="I893" s="15"/>
      <c r="J893" s="15"/>
      <c r="K893" s="16"/>
    </row>
    <row r="894" spans="2:11" x14ac:dyDescent="0.25">
      <c r="B894" s="26">
        <v>476</v>
      </c>
      <c r="C894" s="52"/>
      <c r="D894" s="54"/>
      <c r="E894" s="54"/>
      <c r="F894" s="54"/>
      <c r="G894" s="54"/>
      <c r="H894" s="2">
        <f t="shared" si="14"/>
        <v>0</v>
      </c>
      <c r="I894" s="15"/>
      <c r="J894" s="15"/>
      <c r="K894" s="16"/>
    </row>
    <row r="895" spans="2:11" x14ac:dyDescent="0.25">
      <c r="B895" s="26">
        <v>477</v>
      </c>
      <c r="C895" s="52"/>
      <c r="D895" s="54"/>
      <c r="E895" s="54"/>
      <c r="F895" s="54"/>
      <c r="G895" s="54"/>
      <c r="H895" s="2">
        <f t="shared" si="14"/>
        <v>0</v>
      </c>
      <c r="I895" s="15"/>
      <c r="J895" s="15"/>
      <c r="K895" s="16"/>
    </row>
    <row r="896" spans="2:11" x14ac:dyDescent="0.25">
      <c r="B896" s="26">
        <v>478</v>
      </c>
      <c r="C896" s="52"/>
      <c r="D896" s="54"/>
      <c r="E896" s="54"/>
      <c r="F896" s="54"/>
      <c r="G896" s="54"/>
      <c r="H896" s="2">
        <f t="shared" si="14"/>
        <v>0</v>
      </c>
      <c r="I896" s="15"/>
      <c r="J896" s="15"/>
      <c r="K896" s="16"/>
    </row>
    <row r="897" spans="2:11" x14ac:dyDescent="0.25">
      <c r="B897" s="26">
        <v>479</v>
      </c>
      <c r="C897" s="52"/>
      <c r="D897" s="54"/>
      <c r="E897" s="54"/>
      <c r="F897" s="54"/>
      <c r="G897" s="54"/>
      <c r="H897" s="2">
        <f t="shared" si="14"/>
        <v>0</v>
      </c>
      <c r="I897" s="15"/>
      <c r="J897" s="15"/>
      <c r="K897" s="16"/>
    </row>
    <row r="898" spans="2:11" x14ac:dyDescent="0.25">
      <c r="B898" s="26">
        <v>480</v>
      </c>
      <c r="C898" s="52"/>
      <c r="D898" s="54"/>
      <c r="E898" s="54"/>
      <c r="F898" s="54"/>
      <c r="G898" s="54"/>
      <c r="H898" s="2">
        <f t="shared" si="14"/>
        <v>0</v>
      </c>
      <c r="I898" s="15"/>
      <c r="J898" s="15"/>
      <c r="K898" s="16"/>
    </row>
    <row r="899" spans="2:11" x14ac:dyDescent="0.25">
      <c r="B899" s="26">
        <v>481</v>
      </c>
      <c r="C899" s="52"/>
      <c r="D899" s="54"/>
      <c r="E899" s="54"/>
      <c r="F899" s="54"/>
      <c r="G899" s="54"/>
      <c r="H899" s="2">
        <f t="shared" si="14"/>
        <v>0</v>
      </c>
      <c r="I899" s="15"/>
      <c r="J899" s="15"/>
      <c r="K899" s="16"/>
    </row>
    <row r="900" spans="2:11" x14ac:dyDescent="0.25">
      <c r="B900" s="26">
        <v>482</v>
      </c>
      <c r="C900" s="52"/>
      <c r="D900" s="54"/>
      <c r="E900" s="54"/>
      <c r="F900" s="54"/>
      <c r="G900" s="54"/>
      <c r="H900" s="2">
        <f t="shared" si="14"/>
        <v>0</v>
      </c>
      <c r="I900" s="15"/>
      <c r="J900" s="15"/>
      <c r="K900" s="16"/>
    </row>
    <row r="901" spans="2:11" x14ac:dyDescent="0.25">
      <c r="B901" s="26">
        <v>483</v>
      </c>
      <c r="C901" s="52"/>
      <c r="D901" s="54"/>
      <c r="E901" s="54"/>
      <c r="F901" s="54"/>
      <c r="G901" s="54"/>
      <c r="H901" s="2">
        <f t="shared" si="14"/>
        <v>0</v>
      </c>
      <c r="I901" s="15"/>
      <c r="J901" s="15"/>
      <c r="K901" s="16"/>
    </row>
    <row r="902" spans="2:11" x14ac:dyDescent="0.25">
      <c r="B902" s="26">
        <v>484</v>
      </c>
      <c r="C902" s="52"/>
      <c r="D902" s="54"/>
      <c r="E902" s="54"/>
      <c r="F902" s="54"/>
      <c r="G902" s="54"/>
      <c r="H902" s="2">
        <f t="shared" si="14"/>
        <v>0</v>
      </c>
      <c r="I902" s="15"/>
      <c r="J902" s="15"/>
      <c r="K902" s="16"/>
    </row>
    <row r="903" spans="2:11" x14ac:dyDescent="0.25">
      <c r="B903" s="26">
        <v>485</v>
      </c>
      <c r="C903" s="52"/>
      <c r="D903" s="54"/>
      <c r="E903" s="54"/>
      <c r="F903" s="54"/>
      <c r="G903" s="54"/>
      <c r="H903" s="2">
        <f t="shared" si="14"/>
        <v>0</v>
      </c>
      <c r="I903" s="15"/>
      <c r="J903" s="15"/>
      <c r="K903" s="16"/>
    </row>
    <row r="904" spans="2:11" x14ac:dyDescent="0.25">
      <c r="B904" s="26">
        <v>486</v>
      </c>
      <c r="C904" s="52"/>
      <c r="D904" s="54"/>
      <c r="E904" s="54"/>
      <c r="F904" s="54"/>
      <c r="G904" s="54"/>
      <c r="H904" s="2">
        <f t="shared" si="14"/>
        <v>0</v>
      </c>
      <c r="I904" s="15"/>
      <c r="J904" s="15"/>
      <c r="K904" s="16"/>
    </row>
    <row r="905" spans="2:11" x14ac:dyDescent="0.25">
      <c r="B905" s="26">
        <v>487</v>
      </c>
      <c r="C905" s="52"/>
      <c r="D905" s="54"/>
      <c r="E905" s="54"/>
      <c r="F905" s="54"/>
      <c r="G905" s="54"/>
      <c r="H905" s="2">
        <f t="shared" si="14"/>
        <v>0</v>
      </c>
      <c r="I905" s="15"/>
      <c r="J905" s="15"/>
      <c r="K905" s="16"/>
    </row>
    <row r="906" spans="2:11" x14ac:dyDescent="0.25">
      <c r="B906" s="26">
        <v>488</v>
      </c>
      <c r="C906" s="52"/>
      <c r="D906" s="54"/>
      <c r="E906" s="54"/>
      <c r="F906" s="54"/>
      <c r="G906" s="54"/>
      <c r="H906" s="2">
        <f t="shared" si="14"/>
        <v>0</v>
      </c>
      <c r="I906" s="15"/>
      <c r="J906" s="15"/>
      <c r="K906" s="16"/>
    </row>
    <row r="907" spans="2:11" x14ac:dyDescent="0.25">
      <c r="B907" s="26">
        <v>489</v>
      </c>
      <c r="C907" s="52"/>
      <c r="D907" s="54"/>
      <c r="E907" s="54"/>
      <c r="F907" s="54"/>
      <c r="G907" s="54"/>
      <c r="H907" s="2">
        <f t="shared" si="14"/>
        <v>0</v>
      </c>
      <c r="I907" s="15"/>
      <c r="J907" s="15"/>
      <c r="K907" s="16"/>
    </row>
    <row r="908" spans="2:11" x14ac:dyDescent="0.25">
      <c r="B908" s="26">
        <v>490</v>
      </c>
      <c r="C908" s="52"/>
      <c r="D908" s="54"/>
      <c r="E908" s="54"/>
      <c r="F908" s="54"/>
      <c r="G908" s="54"/>
      <c r="H908" s="2">
        <f t="shared" si="14"/>
        <v>0</v>
      </c>
      <c r="I908" s="15"/>
      <c r="J908" s="15"/>
      <c r="K908" s="16"/>
    </row>
    <row r="909" spans="2:11" x14ac:dyDescent="0.25">
      <c r="B909" s="26">
        <v>491</v>
      </c>
      <c r="C909" s="52"/>
      <c r="D909" s="54"/>
      <c r="E909" s="54"/>
      <c r="F909" s="54"/>
      <c r="G909" s="54"/>
      <c r="H909" s="2">
        <f t="shared" si="14"/>
        <v>0</v>
      </c>
      <c r="I909" s="15"/>
      <c r="J909" s="15"/>
      <c r="K909" s="16"/>
    </row>
    <row r="910" spans="2:11" x14ac:dyDescent="0.25">
      <c r="B910" s="26">
        <v>492</v>
      </c>
      <c r="C910" s="52"/>
      <c r="D910" s="54"/>
      <c r="E910" s="54"/>
      <c r="F910" s="54"/>
      <c r="G910" s="54"/>
      <c r="H910" s="2">
        <f t="shared" si="14"/>
        <v>0</v>
      </c>
      <c r="I910" s="15"/>
      <c r="J910" s="15"/>
      <c r="K910" s="16"/>
    </row>
    <row r="911" spans="2:11" x14ac:dyDescent="0.25">
      <c r="B911" s="26">
        <v>493</v>
      </c>
      <c r="C911" s="52"/>
      <c r="D911" s="54"/>
      <c r="E911" s="54"/>
      <c r="F911" s="54"/>
      <c r="G911" s="54"/>
      <c r="H911" s="2">
        <f t="shared" si="14"/>
        <v>0</v>
      </c>
      <c r="I911" s="15"/>
      <c r="J911" s="15"/>
      <c r="K911" s="16"/>
    </row>
    <row r="912" spans="2:11" x14ac:dyDescent="0.25">
      <c r="B912" s="26">
        <v>494</v>
      </c>
      <c r="C912" s="52"/>
      <c r="D912" s="54"/>
      <c r="E912" s="54"/>
      <c r="F912" s="54"/>
      <c r="G912" s="54"/>
      <c r="H912" s="2">
        <f t="shared" si="14"/>
        <v>0</v>
      </c>
      <c r="I912" s="15"/>
      <c r="J912" s="15"/>
      <c r="K912" s="16"/>
    </row>
    <row r="913" spans="2:11" x14ac:dyDescent="0.25">
      <c r="B913" s="26">
        <v>495</v>
      </c>
      <c r="C913" s="52"/>
      <c r="D913" s="54"/>
      <c r="E913" s="54"/>
      <c r="F913" s="54"/>
      <c r="G913" s="54"/>
      <c r="H913" s="2">
        <f t="shared" si="14"/>
        <v>0</v>
      </c>
      <c r="I913" s="15"/>
      <c r="J913" s="15"/>
      <c r="K913" s="16"/>
    </row>
    <row r="914" spans="2:11" x14ac:dyDescent="0.25">
      <c r="B914" s="26">
        <v>496</v>
      </c>
      <c r="C914" s="52"/>
      <c r="D914" s="54"/>
      <c r="E914" s="54"/>
      <c r="F914" s="54"/>
      <c r="G914" s="54"/>
      <c r="H914" s="2">
        <f t="shared" si="14"/>
        <v>0</v>
      </c>
      <c r="I914" s="15"/>
      <c r="J914" s="15"/>
      <c r="K914" s="16"/>
    </row>
    <row r="915" spans="2:11" x14ac:dyDescent="0.25">
      <c r="B915" s="26">
        <v>497</v>
      </c>
      <c r="C915" s="52"/>
      <c r="D915" s="54"/>
      <c r="E915" s="54"/>
      <c r="F915" s="54"/>
      <c r="G915" s="54"/>
      <c r="H915" s="2">
        <f t="shared" si="14"/>
        <v>0</v>
      </c>
      <c r="I915" s="15"/>
      <c r="J915" s="15"/>
      <c r="K915" s="16"/>
    </row>
    <row r="916" spans="2:11" x14ac:dyDescent="0.25">
      <c r="B916" s="26">
        <v>498</v>
      </c>
      <c r="C916" s="52"/>
      <c r="D916" s="54"/>
      <c r="E916" s="54"/>
      <c r="F916" s="54"/>
      <c r="G916" s="54"/>
      <c r="H916" s="2">
        <f t="shared" si="14"/>
        <v>0</v>
      </c>
      <c r="I916" s="15"/>
      <c r="J916" s="15"/>
      <c r="K916" s="16"/>
    </row>
    <row r="917" spans="2:11" x14ac:dyDescent="0.25">
      <c r="B917" s="26">
        <v>499</v>
      </c>
      <c r="C917" s="52"/>
      <c r="D917" s="54"/>
      <c r="E917" s="54"/>
      <c r="F917" s="54"/>
      <c r="G917" s="54"/>
      <c r="H917" s="2">
        <f t="shared" si="14"/>
        <v>0</v>
      </c>
      <c r="I917" s="15"/>
      <c r="J917" s="15"/>
      <c r="K917" s="16"/>
    </row>
    <row r="918" spans="2:11" ht="15.75" thickBot="1" x14ac:dyDescent="0.3">
      <c r="B918" s="26">
        <v>500</v>
      </c>
      <c r="C918" s="55"/>
      <c r="D918" s="57"/>
      <c r="E918" s="57"/>
      <c r="F918" s="57"/>
      <c r="G918" s="57"/>
      <c r="H918" s="3">
        <f t="shared" si="14"/>
        <v>0</v>
      </c>
      <c r="I918" s="15"/>
      <c r="J918" s="15"/>
      <c r="K918" s="16"/>
    </row>
    <row r="919" spans="2:11" x14ac:dyDescent="0.25">
      <c r="B919" s="26"/>
      <c r="C919" s="15"/>
      <c r="D919" s="15"/>
      <c r="E919" s="15"/>
      <c r="F919" s="13" t="s">
        <v>18</v>
      </c>
      <c r="G919" s="13"/>
      <c r="H919" s="63">
        <f>SUM(H419:H918)</f>
        <v>0</v>
      </c>
      <c r="I919" s="15"/>
      <c r="J919" s="15"/>
      <c r="K919" s="16"/>
    </row>
    <row r="920" spans="2:11" x14ac:dyDescent="0.25">
      <c r="B920" s="27"/>
      <c r="C920" s="15"/>
      <c r="D920" s="15"/>
      <c r="E920" s="15"/>
      <c r="F920" s="15"/>
      <c r="G920" s="15"/>
      <c r="H920" s="15"/>
      <c r="I920" s="15"/>
      <c r="J920" s="15"/>
      <c r="K920" s="16"/>
    </row>
    <row r="921" spans="2:11" x14ac:dyDescent="0.25">
      <c r="B921" s="27"/>
      <c r="C921" s="15"/>
      <c r="D921" s="15"/>
      <c r="E921" s="15"/>
      <c r="F921" s="64" t="s">
        <v>4</v>
      </c>
      <c r="G921" s="64"/>
      <c r="H921" s="63">
        <f>H412+H919</f>
        <v>0</v>
      </c>
      <c r="I921" s="15"/>
      <c r="J921" s="15"/>
      <c r="K921" s="16"/>
    </row>
    <row r="922" spans="2:11" x14ac:dyDescent="0.25">
      <c r="B922" s="27"/>
      <c r="C922" s="15"/>
      <c r="D922" s="15"/>
      <c r="E922" s="15"/>
      <c r="F922" s="15"/>
      <c r="G922" s="15"/>
      <c r="H922" s="15"/>
      <c r="I922" s="15"/>
      <c r="J922" s="15"/>
      <c r="K922" s="16"/>
    </row>
    <row r="923" spans="2:11" ht="15.75" thickBot="1" x14ac:dyDescent="0.3">
      <c r="B923" s="48"/>
      <c r="C923" s="33"/>
      <c r="D923" s="33"/>
      <c r="E923" s="33"/>
      <c r="F923" s="33"/>
      <c r="G923" s="33"/>
      <c r="H923" s="33"/>
      <c r="I923" s="33"/>
      <c r="J923" s="33"/>
      <c r="K923" s="35"/>
    </row>
  </sheetData>
  <sheetProtection algorithmName="SHA-512" hashValue="Vxa6Uv+qXMhDE7g1FQpNU/BmPU+VQaXIFyLXickaUEKp6vCsg+3hgPlCzDHjkBU+e+wEpeVqBIGsJ1Fk2zwa1g==" saltValue="w70x1o8uI7mKO1Kp4gWGPA==" spinCount="100000" sheet="1" selectLockedCells="1"/>
  <dataValidations count="5">
    <dataValidation type="date" operator="greaterThanOrEqual" allowBlank="1" showInputMessage="1" showErrorMessage="1" errorTitle="Date" error="Date must be for current year." sqref="C419:C918 C12:C411" xr:uid="{41DC4F2A-1B1B-491A-A35C-52EAB5BACEF6}">
      <formula1>44562</formula1>
    </dataValidation>
    <dataValidation type="custom" allowBlank="1" showInputMessage="1" showErrorMessage="1" sqref="D419:E918" xr:uid="{02054018-4A76-4545-AF4E-BC3A7CDC5220}">
      <formula1>ISTEXT(D419)</formula1>
    </dataValidation>
    <dataValidation type="custom" allowBlank="1" showInputMessage="1" showErrorMessage="1" error="Text must be entered in this cell." sqref="D12:E411" xr:uid="{124E9E59-A4CE-40D8-9250-653A2938C1F9}">
      <formula1>ISTEXT(D12)</formula1>
    </dataValidation>
    <dataValidation type="decimal" operator="greaterThanOrEqual" allowBlank="1" showInputMessage="1" showErrorMessage="1" errorTitle="Hours" error="Please enter a number in this cell." sqref="F12:F411 F419:F918" xr:uid="{7A1FA65F-E9EB-4891-8117-4C69067358F1}">
      <formula1>0</formula1>
    </dataValidation>
    <dataValidation type="whole" operator="greaterThanOrEqual" allowBlank="1" showInputMessage="1" showErrorMessage="1" errorTitle="Miles Driven" error="Please enter a number in this cell." sqref="G12:G411 G419:G918" xr:uid="{231F78CD-B8C6-485F-B614-2DBFA94E2150}">
      <formula1>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178"/>
  <sheetViews>
    <sheetView showRowColHeaders="0" zoomScaleNormal="100" workbookViewId="0">
      <selection activeCell="E19" sqref="E19"/>
    </sheetView>
  </sheetViews>
  <sheetFormatPr defaultRowHeight="15" x14ac:dyDescent="0.25"/>
  <cols>
    <col min="1" max="2" width="9.140625" style="58"/>
    <col min="3" max="3" width="14.28515625" style="58" customWidth="1"/>
    <col min="4" max="4" width="23.7109375" style="58" customWidth="1"/>
    <col min="5" max="5" width="22.7109375" style="58" customWidth="1"/>
    <col min="6" max="6" width="30.7109375" style="58" customWidth="1"/>
    <col min="7" max="7" width="11.5703125" style="58" customWidth="1"/>
    <col min="8" max="8" width="11.140625" style="58" customWidth="1"/>
    <col min="9" max="12" width="9.140625" style="58"/>
    <col min="13" max="13" width="9.28515625" style="58" customWidth="1"/>
    <col min="14" max="39" width="9.140625" style="58"/>
  </cols>
  <sheetData>
    <row r="1" spans="1:39" s="84" customFormat="1" ht="15.75" thickBot="1" x14ac:dyDescent="0.3">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row>
    <row r="2" spans="1:39" ht="21" x14ac:dyDescent="0.35">
      <c r="B2" s="37" t="s">
        <v>60</v>
      </c>
      <c r="C2" s="39"/>
      <c r="D2" s="39"/>
      <c r="E2" s="39"/>
      <c r="F2" s="39"/>
      <c r="G2" s="39"/>
      <c r="H2" s="39"/>
      <c r="I2" s="39"/>
      <c r="J2" s="39"/>
      <c r="K2" s="39"/>
      <c r="L2" s="39"/>
      <c r="M2" s="39"/>
      <c r="N2" s="9"/>
    </row>
    <row r="3" spans="1:39" ht="21" x14ac:dyDescent="0.35">
      <c r="B3" s="27"/>
      <c r="C3" s="41" t="s">
        <v>61</v>
      </c>
      <c r="D3" s="15"/>
      <c r="E3" s="15"/>
      <c r="F3" s="15"/>
      <c r="G3" s="15"/>
      <c r="H3" s="15"/>
      <c r="I3" s="15"/>
      <c r="J3" s="15"/>
      <c r="K3" s="15"/>
      <c r="L3" s="15"/>
      <c r="M3" s="15"/>
      <c r="N3" s="16"/>
    </row>
    <row r="4" spans="1:39" ht="15.75" thickBot="1" x14ac:dyDescent="0.3">
      <c r="B4" s="27"/>
      <c r="C4" s="15"/>
      <c r="D4" s="15"/>
      <c r="E4" s="15"/>
      <c r="F4" s="15"/>
      <c r="G4" s="15"/>
      <c r="H4" s="15"/>
      <c r="I4" s="15"/>
      <c r="J4" s="15"/>
      <c r="K4" s="15"/>
      <c r="L4" s="15"/>
      <c r="M4" s="15"/>
      <c r="N4" s="16"/>
    </row>
    <row r="5" spans="1:39" x14ac:dyDescent="0.25">
      <c r="B5" s="27"/>
      <c r="C5" s="13" t="s">
        <v>63</v>
      </c>
      <c r="D5" s="15"/>
      <c r="E5" s="15"/>
      <c r="F5" s="15"/>
      <c r="G5" s="143" t="s">
        <v>57</v>
      </c>
      <c r="H5" s="144">
        <f>SUM(G13:G162,G162:G463)</f>
        <v>0</v>
      </c>
      <c r="I5" s="15"/>
      <c r="J5" s="15"/>
      <c r="K5" s="15"/>
      <c r="L5" s="15"/>
      <c r="M5" s="15"/>
      <c r="N5" s="16"/>
    </row>
    <row r="6" spans="1:39" x14ac:dyDescent="0.25">
      <c r="B6" s="27"/>
      <c r="C6" s="13" t="s">
        <v>62</v>
      </c>
      <c r="D6" s="15"/>
      <c r="E6" s="15"/>
      <c r="F6" s="15"/>
      <c r="G6" s="145" t="s">
        <v>58</v>
      </c>
      <c r="H6" s="146">
        <f>SUM(H13:H462,H470:H969)</f>
        <v>0</v>
      </c>
      <c r="I6" s="15"/>
      <c r="J6" s="15"/>
      <c r="K6" s="15"/>
      <c r="L6" s="15"/>
      <c r="M6" s="15"/>
      <c r="N6" s="16"/>
    </row>
    <row r="7" spans="1:39" ht="15.75" thickBot="1" x14ac:dyDescent="0.3">
      <c r="B7" s="27"/>
      <c r="C7" s="15"/>
      <c r="D7" s="15"/>
      <c r="E7" s="15"/>
      <c r="F7" s="15"/>
      <c r="G7" s="147" t="s">
        <v>59</v>
      </c>
      <c r="H7" s="148">
        <f>I163</f>
        <v>0</v>
      </c>
      <c r="I7" s="15"/>
      <c r="J7" s="15"/>
      <c r="K7" s="15"/>
      <c r="L7" s="15"/>
      <c r="M7" s="15"/>
      <c r="N7" s="16"/>
    </row>
    <row r="8" spans="1:39" x14ac:dyDescent="0.25">
      <c r="B8" s="27"/>
      <c r="C8" s="15"/>
      <c r="D8" s="15"/>
      <c r="E8" s="15"/>
      <c r="F8" s="15"/>
      <c r="G8" s="15"/>
      <c r="H8" s="15"/>
      <c r="I8" s="15"/>
      <c r="J8" s="15"/>
      <c r="K8" s="15"/>
      <c r="L8" s="15"/>
      <c r="M8" s="15"/>
      <c r="N8" s="16"/>
    </row>
    <row r="9" spans="1:39" x14ac:dyDescent="0.25">
      <c r="B9" s="27"/>
      <c r="C9" s="15" t="s">
        <v>64</v>
      </c>
      <c r="D9" s="15"/>
      <c r="E9" s="15"/>
      <c r="F9" s="15"/>
      <c r="G9" s="15"/>
      <c r="H9" s="15"/>
      <c r="I9" s="15"/>
      <c r="J9" s="15"/>
      <c r="K9" s="15"/>
      <c r="L9" s="15"/>
      <c r="M9" s="15"/>
      <c r="N9" s="16"/>
    </row>
    <row r="10" spans="1:39" x14ac:dyDescent="0.25">
      <c r="B10" s="27"/>
      <c r="C10" s="15" t="s">
        <v>65</v>
      </c>
      <c r="D10" s="15"/>
      <c r="E10" s="15"/>
      <c r="F10" s="15"/>
      <c r="G10" s="15"/>
      <c r="H10" s="15"/>
      <c r="I10" s="15"/>
      <c r="J10" s="15"/>
      <c r="K10" s="15"/>
      <c r="L10" s="15"/>
      <c r="M10" s="15"/>
      <c r="N10" s="16"/>
    </row>
    <row r="11" spans="1:39" x14ac:dyDescent="0.25">
      <c r="B11" s="27"/>
      <c r="C11" s="13"/>
      <c r="D11" s="15"/>
      <c r="E11" s="15"/>
      <c r="F11" s="15"/>
      <c r="G11" s="15"/>
      <c r="H11" s="15"/>
      <c r="I11" s="15"/>
      <c r="J11" s="15"/>
      <c r="K11" s="15"/>
      <c r="L11" s="15"/>
      <c r="M11" s="15"/>
      <c r="N11" s="65"/>
    </row>
    <row r="12" spans="1:39" ht="16.5" thickBot="1" x14ac:dyDescent="0.3">
      <c r="B12" s="27"/>
      <c r="C12" s="59" t="s">
        <v>14</v>
      </c>
      <c r="D12" s="59" t="s">
        <v>23</v>
      </c>
      <c r="E12" s="59" t="s">
        <v>24</v>
      </c>
      <c r="F12" s="59" t="s">
        <v>25</v>
      </c>
      <c r="G12" s="59" t="s">
        <v>20</v>
      </c>
      <c r="H12" s="59" t="s">
        <v>72</v>
      </c>
      <c r="I12" s="60" t="s">
        <v>13</v>
      </c>
      <c r="J12" s="15"/>
      <c r="K12" s="15"/>
      <c r="L12" s="15"/>
      <c r="M12" s="15"/>
      <c r="N12" s="65"/>
    </row>
    <row r="13" spans="1:39" x14ac:dyDescent="0.25">
      <c r="B13" s="104">
        <v>1</v>
      </c>
      <c r="C13" s="49"/>
      <c r="D13" s="51"/>
      <c r="E13" s="51"/>
      <c r="F13" s="51"/>
      <c r="G13" s="124"/>
      <c r="H13" s="117"/>
      <c r="I13" s="43">
        <f>IF(AND(C13&lt;&gt;"",D13&lt;&gt;"",E13&lt;&gt;"",F13&lt;&gt;"",G13&lt;&gt;"", H13&lt;&gt;""),G13*10+H13,0)</f>
        <v>0</v>
      </c>
      <c r="J13" s="15"/>
      <c r="K13" s="15"/>
      <c r="L13" s="13"/>
      <c r="M13" s="13"/>
      <c r="N13" s="66"/>
    </row>
    <row r="14" spans="1:39" x14ac:dyDescent="0.25">
      <c r="B14" s="104">
        <v>2</v>
      </c>
      <c r="C14" s="52"/>
      <c r="D14" s="54"/>
      <c r="E14" s="54"/>
      <c r="F14" s="54"/>
      <c r="G14" s="126"/>
      <c r="H14" s="118"/>
      <c r="I14" s="44">
        <f t="shared" ref="I14:I77" si="0">IF(AND(C14&lt;&gt;"",D14&lt;&gt;"",E14&lt;&gt;"",F14&lt;&gt;"",G14&lt;&gt;"", H14&lt;&gt;""),G14*10+H14,0)</f>
        <v>0</v>
      </c>
      <c r="J14" s="13"/>
      <c r="K14" s="13"/>
      <c r="L14" s="15"/>
      <c r="M14" s="15"/>
      <c r="N14" s="16"/>
    </row>
    <row r="15" spans="1:39" x14ac:dyDescent="0.25">
      <c r="B15" s="104">
        <v>3</v>
      </c>
      <c r="C15" s="52"/>
      <c r="D15" s="54"/>
      <c r="E15" s="54"/>
      <c r="F15" s="54"/>
      <c r="G15" s="126"/>
      <c r="H15" s="118"/>
      <c r="I15" s="44">
        <f t="shared" si="0"/>
        <v>0</v>
      </c>
      <c r="J15" s="15"/>
      <c r="K15" s="15"/>
      <c r="L15" s="15"/>
      <c r="M15" s="15"/>
      <c r="N15" s="16"/>
    </row>
    <row r="16" spans="1:39" x14ac:dyDescent="0.25">
      <c r="B16" s="104">
        <v>4</v>
      </c>
      <c r="C16" s="52"/>
      <c r="D16" s="54"/>
      <c r="E16" s="54"/>
      <c r="F16" s="54"/>
      <c r="G16" s="126"/>
      <c r="H16" s="118"/>
      <c r="I16" s="44">
        <f t="shared" si="0"/>
        <v>0</v>
      </c>
      <c r="J16" s="15"/>
      <c r="K16" s="15"/>
      <c r="L16" s="15"/>
      <c r="M16" s="15"/>
      <c r="N16" s="16"/>
    </row>
    <row r="17" spans="2:14" x14ac:dyDescent="0.25">
      <c r="B17" s="104">
        <v>5</v>
      </c>
      <c r="C17" s="52"/>
      <c r="D17" s="54"/>
      <c r="E17" s="54"/>
      <c r="F17" s="54"/>
      <c r="G17" s="126"/>
      <c r="H17" s="118"/>
      <c r="I17" s="44">
        <f t="shared" si="0"/>
        <v>0</v>
      </c>
      <c r="J17" s="15"/>
      <c r="K17" s="15"/>
      <c r="L17" s="15"/>
      <c r="M17" s="15"/>
      <c r="N17" s="16"/>
    </row>
    <row r="18" spans="2:14" x14ac:dyDescent="0.25">
      <c r="B18" s="104">
        <v>6</v>
      </c>
      <c r="C18" s="52"/>
      <c r="D18" s="54"/>
      <c r="E18" s="54"/>
      <c r="F18" s="54"/>
      <c r="G18" s="126"/>
      <c r="H18" s="118"/>
      <c r="I18" s="44">
        <f t="shared" si="0"/>
        <v>0</v>
      </c>
      <c r="J18" s="15"/>
      <c r="K18" s="15"/>
      <c r="L18" s="15"/>
      <c r="M18" s="15"/>
      <c r="N18" s="16"/>
    </row>
    <row r="19" spans="2:14" x14ac:dyDescent="0.25">
      <c r="B19" s="104">
        <v>7</v>
      </c>
      <c r="C19" s="52"/>
      <c r="D19" s="54"/>
      <c r="E19" s="54"/>
      <c r="F19" s="54"/>
      <c r="G19" s="126"/>
      <c r="H19" s="118"/>
      <c r="I19" s="44">
        <f t="shared" si="0"/>
        <v>0</v>
      </c>
      <c r="J19" s="15"/>
      <c r="K19" s="15"/>
      <c r="L19" s="15"/>
      <c r="M19" s="15"/>
      <c r="N19" s="16"/>
    </row>
    <row r="20" spans="2:14" x14ac:dyDescent="0.25">
      <c r="B20" s="104">
        <v>8</v>
      </c>
      <c r="C20" s="52"/>
      <c r="D20" s="54"/>
      <c r="E20" s="54"/>
      <c r="F20" s="54"/>
      <c r="G20" s="126"/>
      <c r="H20" s="118"/>
      <c r="I20" s="44">
        <f t="shared" si="0"/>
        <v>0</v>
      </c>
      <c r="J20" s="15"/>
      <c r="K20" s="15"/>
      <c r="L20" s="15"/>
      <c r="M20" s="15"/>
      <c r="N20" s="16"/>
    </row>
    <row r="21" spans="2:14" x14ac:dyDescent="0.25">
      <c r="B21" s="104">
        <v>9</v>
      </c>
      <c r="C21" s="52"/>
      <c r="D21" s="54"/>
      <c r="E21" s="54"/>
      <c r="F21" s="54"/>
      <c r="G21" s="126"/>
      <c r="H21" s="118"/>
      <c r="I21" s="44">
        <f t="shared" si="0"/>
        <v>0</v>
      </c>
      <c r="J21" s="15"/>
      <c r="K21" s="15"/>
      <c r="L21" s="15"/>
      <c r="M21" s="15"/>
      <c r="N21" s="16"/>
    </row>
    <row r="22" spans="2:14" x14ac:dyDescent="0.25">
      <c r="B22" s="104">
        <v>10</v>
      </c>
      <c r="C22" s="52"/>
      <c r="D22" s="54"/>
      <c r="E22" s="54"/>
      <c r="F22" s="54"/>
      <c r="G22" s="126"/>
      <c r="H22" s="118"/>
      <c r="I22" s="44">
        <f t="shared" si="0"/>
        <v>0</v>
      </c>
      <c r="J22" s="15"/>
      <c r="K22" s="15"/>
      <c r="L22" s="15"/>
      <c r="M22" s="15"/>
      <c r="N22" s="16"/>
    </row>
    <row r="23" spans="2:14" x14ac:dyDescent="0.25">
      <c r="B23" s="104">
        <v>11</v>
      </c>
      <c r="C23" s="52"/>
      <c r="D23" s="54"/>
      <c r="E23" s="54"/>
      <c r="F23" s="54"/>
      <c r="G23" s="126"/>
      <c r="H23" s="118"/>
      <c r="I23" s="44">
        <f t="shared" si="0"/>
        <v>0</v>
      </c>
      <c r="J23" s="15"/>
      <c r="K23" s="15"/>
      <c r="L23" s="15"/>
      <c r="M23" s="15"/>
      <c r="N23" s="16"/>
    </row>
    <row r="24" spans="2:14" x14ac:dyDescent="0.25">
      <c r="B24" s="104">
        <v>12</v>
      </c>
      <c r="C24" s="52"/>
      <c r="D24" s="54"/>
      <c r="E24" s="54"/>
      <c r="F24" s="54"/>
      <c r="G24" s="126"/>
      <c r="H24" s="118"/>
      <c r="I24" s="44">
        <f t="shared" si="0"/>
        <v>0</v>
      </c>
      <c r="J24" s="15"/>
      <c r="K24" s="15"/>
      <c r="L24" s="15"/>
      <c r="M24" s="15"/>
      <c r="N24" s="16"/>
    </row>
    <row r="25" spans="2:14" x14ac:dyDescent="0.25">
      <c r="B25" s="104">
        <v>13</v>
      </c>
      <c r="C25" s="52"/>
      <c r="D25" s="54"/>
      <c r="E25" s="54"/>
      <c r="F25" s="54"/>
      <c r="G25" s="126"/>
      <c r="H25" s="118"/>
      <c r="I25" s="44">
        <f t="shared" si="0"/>
        <v>0</v>
      </c>
      <c r="J25" s="15"/>
      <c r="K25" s="15"/>
      <c r="L25" s="15"/>
      <c r="M25" s="15"/>
      <c r="N25" s="16"/>
    </row>
    <row r="26" spans="2:14" x14ac:dyDescent="0.25">
      <c r="B26" s="104">
        <v>14</v>
      </c>
      <c r="C26" s="52"/>
      <c r="D26" s="54"/>
      <c r="E26" s="54"/>
      <c r="F26" s="54"/>
      <c r="G26" s="126"/>
      <c r="H26" s="118"/>
      <c r="I26" s="44">
        <f t="shared" si="0"/>
        <v>0</v>
      </c>
      <c r="J26" s="15"/>
      <c r="K26" s="15"/>
      <c r="L26" s="15"/>
      <c r="M26" s="15"/>
      <c r="N26" s="16"/>
    </row>
    <row r="27" spans="2:14" x14ac:dyDescent="0.25">
      <c r="B27" s="104">
        <v>15</v>
      </c>
      <c r="C27" s="52"/>
      <c r="D27" s="54"/>
      <c r="E27" s="54"/>
      <c r="F27" s="54"/>
      <c r="G27" s="126"/>
      <c r="H27" s="118"/>
      <c r="I27" s="44">
        <f t="shared" si="0"/>
        <v>0</v>
      </c>
      <c r="J27" s="15"/>
      <c r="K27" s="15"/>
      <c r="L27" s="15"/>
      <c r="M27" s="15"/>
      <c r="N27" s="16"/>
    </row>
    <row r="28" spans="2:14" x14ac:dyDescent="0.25">
      <c r="B28" s="104">
        <v>16</v>
      </c>
      <c r="C28" s="52"/>
      <c r="D28" s="54"/>
      <c r="E28" s="54"/>
      <c r="F28" s="54"/>
      <c r="G28" s="126"/>
      <c r="H28" s="118"/>
      <c r="I28" s="44">
        <f t="shared" si="0"/>
        <v>0</v>
      </c>
      <c r="J28" s="15"/>
      <c r="K28" s="15"/>
      <c r="L28" s="15"/>
      <c r="M28" s="15"/>
      <c r="N28" s="16"/>
    </row>
    <row r="29" spans="2:14" x14ac:dyDescent="0.25">
      <c r="B29" s="104">
        <v>17</v>
      </c>
      <c r="C29" s="52"/>
      <c r="D29" s="54"/>
      <c r="E29" s="54"/>
      <c r="F29" s="54"/>
      <c r="G29" s="126"/>
      <c r="H29" s="118"/>
      <c r="I29" s="44">
        <f t="shared" si="0"/>
        <v>0</v>
      </c>
      <c r="J29" s="15"/>
      <c r="K29" s="15"/>
      <c r="L29" s="15"/>
      <c r="M29" s="15"/>
      <c r="N29" s="16"/>
    </row>
    <row r="30" spans="2:14" x14ac:dyDescent="0.25">
      <c r="B30" s="104">
        <v>18</v>
      </c>
      <c r="C30" s="52"/>
      <c r="D30" s="54"/>
      <c r="E30" s="54"/>
      <c r="F30" s="54"/>
      <c r="G30" s="126"/>
      <c r="H30" s="118"/>
      <c r="I30" s="44">
        <f t="shared" si="0"/>
        <v>0</v>
      </c>
      <c r="J30" s="15"/>
      <c r="K30" s="15"/>
      <c r="L30" s="15"/>
      <c r="M30" s="15"/>
      <c r="N30" s="16"/>
    </row>
    <row r="31" spans="2:14" x14ac:dyDescent="0.25">
      <c r="B31" s="104">
        <v>19</v>
      </c>
      <c r="C31" s="52"/>
      <c r="D31" s="54"/>
      <c r="E31" s="54"/>
      <c r="F31" s="54"/>
      <c r="G31" s="126"/>
      <c r="H31" s="118"/>
      <c r="I31" s="44">
        <f t="shared" si="0"/>
        <v>0</v>
      </c>
      <c r="J31" s="15"/>
      <c r="K31" s="15"/>
      <c r="L31" s="15"/>
      <c r="M31" s="15"/>
      <c r="N31" s="16"/>
    </row>
    <row r="32" spans="2:14" x14ac:dyDescent="0.25">
      <c r="B32" s="104">
        <v>20</v>
      </c>
      <c r="C32" s="52"/>
      <c r="D32" s="54"/>
      <c r="E32" s="54"/>
      <c r="F32" s="54"/>
      <c r="G32" s="126"/>
      <c r="H32" s="118"/>
      <c r="I32" s="44">
        <f t="shared" si="0"/>
        <v>0</v>
      </c>
      <c r="J32" s="15"/>
      <c r="K32" s="15"/>
      <c r="L32" s="15"/>
      <c r="M32" s="15"/>
      <c r="N32" s="16"/>
    </row>
    <row r="33" spans="2:14" x14ac:dyDescent="0.25">
      <c r="B33" s="104">
        <v>21</v>
      </c>
      <c r="C33" s="52"/>
      <c r="D33" s="54"/>
      <c r="E33" s="54"/>
      <c r="F33" s="54"/>
      <c r="G33" s="126"/>
      <c r="H33" s="118"/>
      <c r="I33" s="44">
        <f t="shared" si="0"/>
        <v>0</v>
      </c>
      <c r="J33" s="15"/>
      <c r="K33" s="15"/>
      <c r="L33" s="15"/>
      <c r="M33" s="15"/>
      <c r="N33" s="16"/>
    </row>
    <row r="34" spans="2:14" x14ac:dyDescent="0.25">
      <c r="B34" s="104">
        <v>22</v>
      </c>
      <c r="C34" s="52"/>
      <c r="D34" s="54"/>
      <c r="E34" s="54"/>
      <c r="F34" s="54"/>
      <c r="G34" s="126"/>
      <c r="H34" s="118"/>
      <c r="I34" s="44">
        <f t="shared" si="0"/>
        <v>0</v>
      </c>
      <c r="J34" s="15"/>
      <c r="K34" s="15"/>
      <c r="L34" s="15"/>
      <c r="M34" s="15"/>
      <c r="N34" s="16"/>
    </row>
    <row r="35" spans="2:14" x14ac:dyDescent="0.25">
      <c r="B35" s="104">
        <v>23</v>
      </c>
      <c r="C35" s="52"/>
      <c r="D35" s="54"/>
      <c r="E35" s="54"/>
      <c r="F35" s="54"/>
      <c r="G35" s="126"/>
      <c r="H35" s="118"/>
      <c r="I35" s="44">
        <f t="shared" si="0"/>
        <v>0</v>
      </c>
      <c r="J35" s="15"/>
      <c r="K35" s="15"/>
      <c r="L35" s="15"/>
      <c r="M35" s="15"/>
      <c r="N35" s="16"/>
    </row>
    <row r="36" spans="2:14" x14ac:dyDescent="0.25">
      <c r="B36" s="104">
        <v>24</v>
      </c>
      <c r="C36" s="52"/>
      <c r="D36" s="54"/>
      <c r="E36" s="54"/>
      <c r="F36" s="54"/>
      <c r="G36" s="126"/>
      <c r="H36" s="118"/>
      <c r="I36" s="44">
        <f t="shared" si="0"/>
        <v>0</v>
      </c>
      <c r="J36" s="15"/>
      <c r="K36" s="15"/>
      <c r="L36" s="15"/>
      <c r="M36" s="15"/>
      <c r="N36" s="16"/>
    </row>
    <row r="37" spans="2:14" x14ac:dyDescent="0.25">
      <c r="B37" s="104">
        <v>25</v>
      </c>
      <c r="C37" s="52"/>
      <c r="D37" s="54"/>
      <c r="E37" s="54"/>
      <c r="F37" s="54"/>
      <c r="G37" s="126"/>
      <c r="H37" s="118"/>
      <c r="I37" s="44">
        <f t="shared" si="0"/>
        <v>0</v>
      </c>
      <c r="J37" s="15"/>
      <c r="K37" s="15"/>
      <c r="L37" s="15"/>
      <c r="M37" s="15"/>
      <c r="N37" s="16"/>
    </row>
    <row r="38" spans="2:14" x14ac:dyDescent="0.25">
      <c r="B38" s="104">
        <v>26</v>
      </c>
      <c r="C38" s="52"/>
      <c r="D38" s="54"/>
      <c r="E38" s="54"/>
      <c r="F38" s="54"/>
      <c r="G38" s="126"/>
      <c r="H38" s="118"/>
      <c r="I38" s="44">
        <f t="shared" si="0"/>
        <v>0</v>
      </c>
      <c r="J38" s="15"/>
      <c r="K38" s="15"/>
      <c r="L38" s="15"/>
      <c r="M38" s="15"/>
      <c r="N38" s="16"/>
    </row>
    <row r="39" spans="2:14" x14ac:dyDescent="0.25">
      <c r="B39" s="104">
        <v>27</v>
      </c>
      <c r="C39" s="52"/>
      <c r="D39" s="54"/>
      <c r="E39" s="54"/>
      <c r="F39" s="54"/>
      <c r="G39" s="126"/>
      <c r="H39" s="118"/>
      <c r="I39" s="44">
        <f t="shared" si="0"/>
        <v>0</v>
      </c>
      <c r="J39" s="15"/>
      <c r="K39" s="15"/>
      <c r="L39" s="15"/>
      <c r="M39" s="15"/>
      <c r="N39" s="16"/>
    </row>
    <row r="40" spans="2:14" x14ac:dyDescent="0.25">
      <c r="B40" s="104">
        <v>28</v>
      </c>
      <c r="C40" s="52"/>
      <c r="D40" s="54"/>
      <c r="E40" s="54"/>
      <c r="F40" s="54"/>
      <c r="G40" s="126"/>
      <c r="H40" s="118"/>
      <c r="I40" s="44">
        <f t="shared" si="0"/>
        <v>0</v>
      </c>
      <c r="J40" s="15"/>
      <c r="K40" s="15"/>
      <c r="L40" s="15"/>
      <c r="M40" s="15"/>
      <c r="N40" s="16"/>
    </row>
    <row r="41" spans="2:14" x14ac:dyDescent="0.25">
      <c r="B41" s="104">
        <v>29</v>
      </c>
      <c r="C41" s="52"/>
      <c r="D41" s="54"/>
      <c r="E41" s="54"/>
      <c r="F41" s="54"/>
      <c r="G41" s="126"/>
      <c r="H41" s="118"/>
      <c r="I41" s="44">
        <f t="shared" si="0"/>
        <v>0</v>
      </c>
      <c r="J41" s="15"/>
      <c r="K41" s="15"/>
      <c r="L41" s="15"/>
      <c r="M41" s="15"/>
      <c r="N41" s="16"/>
    </row>
    <row r="42" spans="2:14" x14ac:dyDescent="0.25">
      <c r="B42" s="104">
        <v>30</v>
      </c>
      <c r="C42" s="52"/>
      <c r="D42" s="54"/>
      <c r="E42" s="54"/>
      <c r="F42" s="54"/>
      <c r="G42" s="126"/>
      <c r="H42" s="118"/>
      <c r="I42" s="44">
        <f t="shared" si="0"/>
        <v>0</v>
      </c>
      <c r="J42" s="15"/>
      <c r="K42" s="15"/>
      <c r="L42" s="15"/>
      <c r="M42" s="15"/>
      <c r="N42" s="16"/>
    </row>
    <row r="43" spans="2:14" x14ac:dyDescent="0.25">
      <c r="B43" s="104">
        <v>31</v>
      </c>
      <c r="C43" s="52"/>
      <c r="D43" s="54"/>
      <c r="E43" s="54"/>
      <c r="F43" s="54"/>
      <c r="G43" s="126"/>
      <c r="H43" s="118"/>
      <c r="I43" s="44">
        <f t="shared" si="0"/>
        <v>0</v>
      </c>
      <c r="J43" s="15"/>
      <c r="K43" s="15"/>
      <c r="L43" s="15"/>
      <c r="M43" s="15"/>
      <c r="N43" s="16"/>
    </row>
    <row r="44" spans="2:14" x14ac:dyDescent="0.25">
      <c r="B44" s="104">
        <v>32</v>
      </c>
      <c r="C44" s="52"/>
      <c r="D44" s="54"/>
      <c r="E44" s="54"/>
      <c r="F44" s="54"/>
      <c r="G44" s="126"/>
      <c r="H44" s="118"/>
      <c r="I44" s="44">
        <f t="shared" si="0"/>
        <v>0</v>
      </c>
      <c r="J44" s="15"/>
      <c r="K44" s="15"/>
      <c r="L44" s="15"/>
      <c r="M44" s="15"/>
      <c r="N44" s="16"/>
    </row>
    <row r="45" spans="2:14" x14ac:dyDescent="0.25">
      <c r="B45" s="104">
        <v>33</v>
      </c>
      <c r="C45" s="52"/>
      <c r="D45" s="54"/>
      <c r="E45" s="54"/>
      <c r="F45" s="54"/>
      <c r="G45" s="126"/>
      <c r="H45" s="118"/>
      <c r="I45" s="44">
        <f t="shared" si="0"/>
        <v>0</v>
      </c>
      <c r="J45" s="15"/>
      <c r="K45" s="15"/>
      <c r="L45" s="15"/>
      <c r="M45" s="15"/>
      <c r="N45" s="16"/>
    </row>
    <row r="46" spans="2:14" x14ac:dyDescent="0.25">
      <c r="B46" s="104">
        <v>34</v>
      </c>
      <c r="C46" s="52"/>
      <c r="D46" s="54"/>
      <c r="E46" s="54"/>
      <c r="F46" s="54"/>
      <c r="G46" s="126"/>
      <c r="H46" s="118"/>
      <c r="I46" s="44">
        <f t="shared" si="0"/>
        <v>0</v>
      </c>
      <c r="J46" s="15"/>
      <c r="K46" s="15"/>
      <c r="L46" s="15"/>
      <c r="M46" s="15"/>
      <c r="N46" s="16"/>
    </row>
    <row r="47" spans="2:14" x14ac:dyDescent="0.25">
      <c r="B47" s="104">
        <v>35</v>
      </c>
      <c r="C47" s="52"/>
      <c r="D47" s="54"/>
      <c r="E47" s="54"/>
      <c r="F47" s="54"/>
      <c r="G47" s="126"/>
      <c r="H47" s="118"/>
      <c r="I47" s="44">
        <f t="shared" si="0"/>
        <v>0</v>
      </c>
      <c r="J47" s="15"/>
      <c r="K47" s="15"/>
      <c r="L47" s="15"/>
      <c r="M47" s="15"/>
      <c r="N47" s="16"/>
    </row>
    <row r="48" spans="2:14" x14ac:dyDescent="0.25">
      <c r="B48" s="104">
        <v>36</v>
      </c>
      <c r="C48" s="52"/>
      <c r="D48" s="54"/>
      <c r="E48" s="54"/>
      <c r="F48" s="54"/>
      <c r="G48" s="126"/>
      <c r="H48" s="118"/>
      <c r="I48" s="44">
        <f t="shared" si="0"/>
        <v>0</v>
      </c>
      <c r="J48" s="15"/>
      <c r="K48" s="15"/>
      <c r="L48" s="15"/>
      <c r="M48" s="15"/>
      <c r="N48" s="16"/>
    </row>
    <row r="49" spans="2:14" x14ac:dyDescent="0.25">
      <c r="B49" s="104">
        <v>37</v>
      </c>
      <c r="C49" s="52"/>
      <c r="D49" s="54"/>
      <c r="E49" s="54"/>
      <c r="F49" s="54"/>
      <c r="G49" s="126"/>
      <c r="H49" s="118"/>
      <c r="I49" s="44">
        <f t="shared" si="0"/>
        <v>0</v>
      </c>
      <c r="J49" s="15"/>
      <c r="K49" s="15"/>
      <c r="L49" s="15"/>
      <c r="M49" s="15"/>
      <c r="N49" s="16"/>
    </row>
    <row r="50" spans="2:14" x14ac:dyDescent="0.25">
      <c r="B50" s="104">
        <v>38</v>
      </c>
      <c r="C50" s="52"/>
      <c r="D50" s="54"/>
      <c r="E50" s="54"/>
      <c r="F50" s="54"/>
      <c r="G50" s="126"/>
      <c r="H50" s="118"/>
      <c r="I50" s="44">
        <f t="shared" si="0"/>
        <v>0</v>
      </c>
      <c r="J50" s="15"/>
      <c r="K50" s="15"/>
      <c r="L50" s="15"/>
      <c r="M50" s="15"/>
      <c r="N50" s="16"/>
    </row>
    <row r="51" spans="2:14" x14ac:dyDescent="0.25">
      <c r="B51" s="104">
        <v>39</v>
      </c>
      <c r="C51" s="52"/>
      <c r="D51" s="54"/>
      <c r="E51" s="54"/>
      <c r="F51" s="54"/>
      <c r="G51" s="126"/>
      <c r="H51" s="118"/>
      <c r="I51" s="44">
        <f t="shared" si="0"/>
        <v>0</v>
      </c>
      <c r="J51" s="15"/>
      <c r="K51" s="15"/>
      <c r="L51" s="15"/>
      <c r="M51" s="15"/>
      <c r="N51" s="16"/>
    </row>
    <row r="52" spans="2:14" x14ac:dyDescent="0.25">
      <c r="B52" s="104">
        <v>40</v>
      </c>
      <c r="C52" s="52"/>
      <c r="D52" s="54"/>
      <c r="E52" s="54"/>
      <c r="F52" s="54"/>
      <c r="G52" s="126"/>
      <c r="H52" s="118"/>
      <c r="I52" s="44">
        <f t="shared" si="0"/>
        <v>0</v>
      </c>
      <c r="J52" s="15"/>
      <c r="K52" s="15"/>
      <c r="L52" s="15"/>
      <c r="M52" s="15"/>
      <c r="N52" s="16"/>
    </row>
    <row r="53" spans="2:14" x14ac:dyDescent="0.25">
      <c r="B53" s="104">
        <v>41</v>
      </c>
      <c r="C53" s="52"/>
      <c r="D53" s="54"/>
      <c r="E53" s="54"/>
      <c r="F53" s="54"/>
      <c r="G53" s="126"/>
      <c r="H53" s="118"/>
      <c r="I53" s="44">
        <f t="shared" si="0"/>
        <v>0</v>
      </c>
      <c r="J53" s="15"/>
      <c r="K53" s="15"/>
      <c r="L53" s="15"/>
      <c r="M53" s="15"/>
      <c r="N53" s="16"/>
    </row>
    <row r="54" spans="2:14" x14ac:dyDescent="0.25">
      <c r="B54" s="104">
        <v>42</v>
      </c>
      <c r="C54" s="52"/>
      <c r="D54" s="54"/>
      <c r="E54" s="54"/>
      <c r="F54" s="54"/>
      <c r="G54" s="126"/>
      <c r="H54" s="118"/>
      <c r="I54" s="44">
        <f t="shared" si="0"/>
        <v>0</v>
      </c>
      <c r="J54" s="15"/>
      <c r="K54" s="15"/>
      <c r="L54" s="15"/>
      <c r="M54" s="15"/>
      <c r="N54" s="16"/>
    </row>
    <row r="55" spans="2:14" x14ac:dyDescent="0.25">
      <c r="B55" s="104">
        <v>43</v>
      </c>
      <c r="C55" s="52"/>
      <c r="D55" s="54"/>
      <c r="E55" s="54"/>
      <c r="F55" s="54"/>
      <c r="G55" s="126"/>
      <c r="H55" s="118"/>
      <c r="I55" s="44">
        <f t="shared" si="0"/>
        <v>0</v>
      </c>
      <c r="J55" s="15"/>
      <c r="K55" s="15"/>
      <c r="L55" s="15"/>
      <c r="M55" s="15"/>
      <c r="N55" s="16"/>
    </row>
    <row r="56" spans="2:14" x14ac:dyDescent="0.25">
      <c r="B56" s="104">
        <v>44</v>
      </c>
      <c r="C56" s="52"/>
      <c r="D56" s="54"/>
      <c r="E56" s="54"/>
      <c r="F56" s="54"/>
      <c r="G56" s="126"/>
      <c r="H56" s="118"/>
      <c r="I56" s="44">
        <f t="shared" si="0"/>
        <v>0</v>
      </c>
      <c r="J56" s="15"/>
      <c r="K56" s="15"/>
      <c r="L56" s="15"/>
      <c r="M56" s="15"/>
      <c r="N56" s="16"/>
    </row>
    <row r="57" spans="2:14" x14ac:dyDescent="0.25">
      <c r="B57" s="104">
        <v>45</v>
      </c>
      <c r="C57" s="52"/>
      <c r="D57" s="54"/>
      <c r="E57" s="54"/>
      <c r="F57" s="54"/>
      <c r="G57" s="126"/>
      <c r="H57" s="118"/>
      <c r="I57" s="44">
        <f t="shared" si="0"/>
        <v>0</v>
      </c>
      <c r="J57" s="15"/>
      <c r="K57" s="15"/>
      <c r="L57" s="15"/>
      <c r="M57" s="15"/>
      <c r="N57" s="16"/>
    </row>
    <row r="58" spans="2:14" x14ac:dyDescent="0.25">
      <c r="B58" s="104">
        <v>46</v>
      </c>
      <c r="C58" s="52"/>
      <c r="D58" s="54"/>
      <c r="E58" s="54"/>
      <c r="F58" s="54"/>
      <c r="G58" s="126"/>
      <c r="H58" s="118"/>
      <c r="I58" s="44">
        <f t="shared" si="0"/>
        <v>0</v>
      </c>
      <c r="J58" s="15"/>
      <c r="K58" s="15"/>
      <c r="L58" s="15"/>
      <c r="M58" s="15"/>
      <c r="N58" s="16"/>
    </row>
    <row r="59" spans="2:14" x14ac:dyDescent="0.25">
      <c r="B59" s="104">
        <v>47</v>
      </c>
      <c r="C59" s="52"/>
      <c r="D59" s="54"/>
      <c r="E59" s="54"/>
      <c r="F59" s="54"/>
      <c r="G59" s="126"/>
      <c r="H59" s="118"/>
      <c r="I59" s="44">
        <f t="shared" si="0"/>
        <v>0</v>
      </c>
      <c r="J59" s="15"/>
      <c r="K59" s="15"/>
      <c r="L59" s="15"/>
      <c r="M59" s="15"/>
      <c r="N59" s="16"/>
    </row>
    <row r="60" spans="2:14" x14ac:dyDescent="0.25">
      <c r="B60" s="104">
        <v>48</v>
      </c>
      <c r="C60" s="52"/>
      <c r="D60" s="54"/>
      <c r="E60" s="54"/>
      <c r="F60" s="54"/>
      <c r="G60" s="126"/>
      <c r="H60" s="118"/>
      <c r="I60" s="44">
        <f t="shared" si="0"/>
        <v>0</v>
      </c>
      <c r="J60" s="15"/>
      <c r="K60" s="15"/>
      <c r="L60" s="15"/>
      <c r="M60" s="15"/>
      <c r="N60" s="16"/>
    </row>
    <row r="61" spans="2:14" x14ac:dyDescent="0.25">
      <c r="B61" s="104">
        <v>49</v>
      </c>
      <c r="C61" s="52"/>
      <c r="D61" s="54"/>
      <c r="E61" s="54"/>
      <c r="F61" s="54"/>
      <c r="G61" s="126"/>
      <c r="H61" s="118"/>
      <c r="I61" s="44">
        <f t="shared" si="0"/>
        <v>0</v>
      </c>
      <c r="J61" s="15"/>
      <c r="K61" s="15"/>
      <c r="L61" s="15"/>
      <c r="M61" s="15"/>
      <c r="N61" s="16"/>
    </row>
    <row r="62" spans="2:14" x14ac:dyDescent="0.25">
      <c r="B62" s="104">
        <v>50</v>
      </c>
      <c r="C62" s="52"/>
      <c r="D62" s="54"/>
      <c r="E62" s="54"/>
      <c r="F62" s="54"/>
      <c r="G62" s="126"/>
      <c r="H62" s="118"/>
      <c r="I62" s="44">
        <f t="shared" si="0"/>
        <v>0</v>
      </c>
      <c r="J62" s="15"/>
      <c r="K62" s="15"/>
      <c r="L62" s="15"/>
      <c r="M62" s="15"/>
      <c r="N62" s="16"/>
    </row>
    <row r="63" spans="2:14" x14ac:dyDescent="0.25">
      <c r="B63" s="104">
        <v>51</v>
      </c>
      <c r="C63" s="52"/>
      <c r="D63" s="54"/>
      <c r="E63" s="54"/>
      <c r="F63" s="54"/>
      <c r="G63" s="126"/>
      <c r="H63" s="118"/>
      <c r="I63" s="44">
        <f t="shared" si="0"/>
        <v>0</v>
      </c>
      <c r="J63" s="15"/>
      <c r="K63" s="15"/>
      <c r="L63" s="15"/>
      <c r="M63" s="15"/>
      <c r="N63" s="16"/>
    </row>
    <row r="64" spans="2:14" x14ac:dyDescent="0.25">
      <c r="B64" s="104">
        <v>52</v>
      </c>
      <c r="C64" s="52"/>
      <c r="D64" s="54"/>
      <c r="E64" s="54"/>
      <c r="F64" s="54"/>
      <c r="G64" s="126"/>
      <c r="H64" s="118"/>
      <c r="I64" s="44">
        <f t="shared" si="0"/>
        <v>0</v>
      </c>
      <c r="J64" s="15"/>
      <c r="K64" s="15"/>
      <c r="L64" s="15"/>
      <c r="M64" s="15"/>
      <c r="N64" s="16"/>
    </row>
    <row r="65" spans="2:14" x14ac:dyDescent="0.25">
      <c r="B65" s="104">
        <v>53</v>
      </c>
      <c r="C65" s="52"/>
      <c r="D65" s="54"/>
      <c r="E65" s="54"/>
      <c r="F65" s="54"/>
      <c r="G65" s="126"/>
      <c r="H65" s="118"/>
      <c r="I65" s="44">
        <f t="shared" si="0"/>
        <v>0</v>
      </c>
      <c r="J65" s="15"/>
      <c r="K65" s="15"/>
      <c r="L65" s="15"/>
      <c r="M65" s="15"/>
      <c r="N65" s="16"/>
    </row>
    <row r="66" spans="2:14" x14ac:dyDescent="0.25">
      <c r="B66" s="104">
        <v>54</v>
      </c>
      <c r="C66" s="52"/>
      <c r="D66" s="54"/>
      <c r="E66" s="54"/>
      <c r="F66" s="54"/>
      <c r="G66" s="126"/>
      <c r="H66" s="118"/>
      <c r="I66" s="44">
        <f t="shared" si="0"/>
        <v>0</v>
      </c>
      <c r="J66" s="15"/>
      <c r="K66" s="15"/>
      <c r="L66" s="15"/>
      <c r="M66" s="15"/>
      <c r="N66" s="16"/>
    </row>
    <row r="67" spans="2:14" x14ac:dyDescent="0.25">
      <c r="B67" s="104">
        <v>55</v>
      </c>
      <c r="C67" s="52"/>
      <c r="D67" s="54"/>
      <c r="E67" s="54"/>
      <c r="F67" s="54"/>
      <c r="G67" s="126"/>
      <c r="H67" s="118"/>
      <c r="I67" s="44">
        <f t="shared" si="0"/>
        <v>0</v>
      </c>
      <c r="J67" s="15"/>
      <c r="K67" s="15"/>
      <c r="L67" s="15"/>
      <c r="M67" s="15"/>
      <c r="N67" s="16"/>
    </row>
    <row r="68" spans="2:14" x14ac:dyDescent="0.25">
      <c r="B68" s="104">
        <v>56</v>
      </c>
      <c r="C68" s="52"/>
      <c r="D68" s="54"/>
      <c r="E68" s="54"/>
      <c r="F68" s="54"/>
      <c r="G68" s="126"/>
      <c r="H68" s="118"/>
      <c r="I68" s="44">
        <f t="shared" si="0"/>
        <v>0</v>
      </c>
      <c r="J68" s="15"/>
      <c r="K68" s="15"/>
      <c r="L68" s="15"/>
      <c r="M68" s="15"/>
      <c r="N68" s="16"/>
    </row>
    <row r="69" spans="2:14" x14ac:dyDescent="0.25">
      <c r="B69" s="104">
        <v>57</v>
      </c>
      <c r="C69" s="52"/>
      <c r="D69" s="54"/>
      <c r="E69" s="54"/>
      <c r="F69" s="54"/>
      <c r="G69" s="126"/>
      <c r="H69" s="118"/>
      <c r="I69" s="44">
        <f t="shared" si="0"/>
        <v>0</v>
      </c>
      <c r="J69" s="15"/>
      <c r="K69" s="15"/>
      <c r="L69" s="15"/>
      <c r="M69" s="15"/>
      <c r="N69" s="16"/>
    </row>
    <row r="70" spans="2:14" x14ac:dyDescent="0.25">
      <c r="B70" s="104">
        <v>58</v>
      </c>
      <c r="C70" s="52"/>
      <c r="D70" s="54"/>
      <c r="E70" s="54"/>
      <c r="F70" s="54"/>
      <c r="G70" s="126"/>
      <c r="H70" s="118"/>
      <c r="I70" s="44">
        <f t="shared" si="0"/>
        <v>0</v>
      </c>
      <c r="J70" s="15"/>
      <c r="K70" s="15"/>
      <c r="L70" s="15"/>
      <c r="M70" s="15"/>
      <c r="N70" s="16"/>
    </row>
    <row r="71" spans="2:14" x14ac:dyDescent="0.25">
      <c r="B71" s="104">
        <v>59</v>
      </c>
      <c r="C71" s="52"/>
      <c r="D71" s="54"/>
      <c r="E71" s="54"/>
      <c r="F71" s="54"/>
      <c r="G71" s="126"/>
      <c r="H71" s="118"/>
      <c r="I71" s="44">
        <f t="shared" si="0"/>
        <v>0</v>
      </c>
      <c r="J71" s="15"/>
      <c r="K71" s="15"/>
      <c r="L71" s="15"/>
      <c r="M71" s="15"/>
      <c r="N71" s="16"/>
    </row>
    <row r="72" spans="2:14" x14ac:dyDescent="0.25">
      <c r="B72" s="104">
        <v>60</v>
      </c>
      <c r="C72" s="52"/>
      <c r="D72" s="54"/>
      <c r="E72" s="54"/>
      <c r="F72" s="54"/>
      <c r="G72" s="126"/>
      <c r="H72" s="118"/>
      <c r="I72" s="44">
        <f t="shared" si="0"/>
        <v>0</v>
      </c>
      <c r="J72" s="15"/>
      <c r="K72" s="15"/>
      <c r="L72" s="15"/>
      <c r="M72" s="15"/>
      <c r="N72" s="16"/>
    </row>
    <row r="73" spans="2:14" x14ac:dyDescent="0.25">
      <c r="B73" s="104">
        <v>61</v>
      </c>
      <c r="C73" s="52"/>
      <c r="D73" s="54"/>
      <c r="E73" s="54"/>
      <c r="F73" s="54"/>
      <c r="G73" s="126"/>
      <c r="H73" s="118"/>
      <c r="I73" s="44">
        <f t="shared" si="0"/>
        <v>0</v>
      </c>
      <c r="J73" s="15"/>
      <c r="K73" s="15"/>
      <c r="L73" s="15"/>
      <c r="M73" s="15"/>
      <c r="N73" s="16"/>
    </row>
    <row r="74" spans="2:14" x14ac:dyDescent="0.25">
      <c r="B74" s="104">
        <v>62</v>
      </c>
      <c r="C74" s="52"/>
      <c r="D74" s="54"/>
      <c r="E74" s="54"/>
      <c r="F74" s="54"/>
      <c r="G74" s="126"/>
      <c r="H74" s="118"/>
      <c r="I74" s="44">
        <f t="shared" si="0"/>
        <v>0</v>
      </c>
      <c r="J74" s="15"/>
      <c r="K74" s="15"/>
      <c r="L74" s="15"/>
      <c r="M74" s="15"/>
      <c r="N74" s="16"/>
    </row>
    <row r="75" spans="2:14" x14ac:dyDescent="0.25">
      <c r="B75" s="104">
        <v>63</v>
      </c>
      <c r="C75" s="52"/>
      <c r="D75" s="54"/>
      <c r="E75" s="54"/>
      <c r="F75" s="54"/>
      <c r="G75" s="126"/>
      <c r="H75" s="118"/>
      <c r="I75" s="44">
        <f t="shared" si="0"/>
        <v>0</v>
      </c>
      <c r="J75" s="15"/>
      <c r="K75" s="15"/>
      <c r="L75" s="15"/>
      <c r="M75" s="15"/>
      <c r="N75" s="16"/>
    </row>
    <row r="76" spans="2:14" x14ac:dyDescent="0.25">
      <c r="B76" s="104">
        <v>64</v>
      </c>
      <c r="C76" s="52"/>
      <c r="D76" s="54"/>
      <c r="E76" s="54"/>
      <c r="F76" s="54"/>
      <c r="G76" s="126"/>
      <c r="H76" s="118"/>
      <c r="I76" s="44">
        <f t="shared" si="0"/>
        <v>0</v>
      </c>
      <c r="J76" s="15"/>
      <c r="K76" s="15"/>
      <c r="L76" s="15"/>
      <c r="M76" s="15"/>
      <c r="N76" s="16"/>
    </row>
    <row r="77" spans="2:14" x14ac:dyDescent="0.25">
      <c r="B77" s="104">
        <v>65</v>
      </c>
      <c r="C77" s="52"/>
      <c r="D77" s="54"/>
      <c r="E77" s="54"/>
      <c r="F77" s="54"/>
      <c r="G77" s="126"/>
      <c r="H77" s="118"/>
      <c r="I77" s="44">
        <f t="shared" si="0"/>
        <v>0</v>
      </c>
      <c r="J77" s="15"/>
      <c r="K77" s="15"/>
      <c r="L77" s="15"/>
      <c r="M77" s="15"/>
      <c r="N77" s="16"/>
    </row>
    <row r="78" spans="2:14" x14ac:dyDescent="0.25">
      <c r="B78" s="104">
        <v>66</v>
      </c>
      <c r="C78" s="52"/>
      <c r="D78" s="54"/>
      <c r="E78" s="54"/>
      <c r="F78" s="54"/>
      <c r="G78" s="126"/>
      <c r="H78" s="118"/>
      <c r="I78" s="44">
        <f t="shared" ref="I78:I162" si="1">IF(AND(C78&lt;&gt;"",D78&lt;&gt;"",E78&lt;&gt;"",F78&lt;&gt;"",G78&lt;&gt;"", H78&lt;&gt;""),G78*10+H78,0)</f>
        <v>0</v>
      </c>
      <c r="J78" s="15"/>
      <c r="K78" s="15"/>
      <c r="L78" s="15"/>
      <c r="M78" s="15"/>
      <c r="N78" s="16"/>
    </row>
    <row r="79" spans="2:14" x14ac:dyDescent="0.25">
      <c r="B79" s="104">
        <v>67</v>
      </c>
      <c r="C79" s="52"/>
      <c r="D79" s="54"/>
      <c r="E79" s="54"/>
      <c r="F79" s="54"/>
      <c r="G79" s="126"/>
      <c r="H79" s="118"/>
      <c r="I79" s="44">
        <f t="shared" si="1"/>
        <v>0</v>
      </c>
      <c r="J79" s="15"/>
      <c r="K79" s="15"/>
      <c r="L79" s="15"/>
      <c r="M79" s="15"/>
      <c r="N79" s="16"/>
    </row>
    <row r="80" spans="2:14" x14ac:dyDescent="0.25">
      <c r="B80" s="104">
        <v>68</v>
      </c>
      <c r="C80" s="52"/>
      <c r="D80" s="54"/>
      <c r="E80" s="54"/>
      <c r="F80" s="54"/>
      <c r="G80" s="126"/>
      <c r="H80" s="118"/>
      <c r="I80" s="44">
        <f t="shared" si="1"/>
        <v>0</v>
      </c>
      <c r="J80" s="15"/>
      <c r="K80" s="15"/>
      <c r="L80" s="15"/>
      <c r="M80" s="15"/>
      <c r="N80" s="16"/>
    </row>
    <row r="81" spans="2:14" x14ac:dyDescent="0.25">
      <c r="B81" s="104">
        <v>69</v>
      </c>
      <c r="C81" s="52"/>
      <c r="D81" s="54"/>
      <c r="E81" s="54"/>
      <c r="F81" s="54"/>
      <c r="G81" s="126"/>
      <c r="H81" s="118"/>
      <c r="I81" s="44">
        <f t="shared" si="1"/>
        <v>0</v>
      </c>
      <c r="J81" s="15"/>
      <c r="K81" s="15"/>
      <c r="L81" s="15"/>
      <c r="M81" s="15"/>
      <c r="N81" s="16"/>
    </row>
    <row r="82" spans="2:14" x14ac:dyDescent="0.25">
      <c r="B82" s="104">
        <v>70</v>
      </c>
      <c r="C82" s="52"/>
      <c r="D82" s="54"/>
      <c r="E82" s="54"/>
      <c r="F82" s="54"/>
      <c r="G82" s="126"/>
      <c r="H82" s="118"/>
      <c r="I82" s="44">
        <f t="shared" si="1"/>
        <v>0</v>
      </c>
      <c r="J82" s="15"/>
      <c r="K82" s="15"/>
      <c r="L82" s="15"/>
      <c r="M82" s="15"/>
      <c r="N82" s="16"/>
    </row>
    <row r="83" spans="2:14" x14ac:dyDescent="0.25">
      <c r="B83" s="104">
        <v>71</v>
      </c>
      <c r="C83" s="52"/>
      <c r="D83" s="54"/>
      <c r="E83" s="54"/>
      <c r="F83" s="54"/>
      <c r="G83" s="126"/>
      <c r="H83" s="118"/>
      <c r="I83" s="44">
        <f t="shared" si="1"/>
        <v>0</v>
      </c>
      <c r="J83" s="15"/>
      <c r="K83" s="15"/>
      <c r="L83" s="15"/>
      <c r="M83" s="15"/>
      <c r="N83" s="16"/>
    </row>
    <row r="84" spans="2:14" x14ac:dyDescent="0.25">
      <c r="B84" s="104">
        <v>72</v>
      </c>
      <c r="C84" s="52"/>
      <c r="D84" s="54"/>
      <c r="E84" s="54"/>
      <c r="F84" s="54"/>
      <c r="G84" s="126"/>
      <c r="H84" s="118"/>
      <c r="I84" s="44">
        <f t="shared" si="1"/>
        <v>0</v>
      </c>
      <c r="J84" s="15"/>
      <c r="K84" s="15"/>
      <c r="L84" s="15"/>
      <c r="M84" s="15"/>
      <c r="N84" s="16"/>
    </row>
    <row r="85" spans="2:14" x14ac:dyDescent="0.25">
      <c r="B85" s="104">
        <v>73</v>
      </c>
      <c r="C85" s="52"/>
      <c r="D85" s="54"/>
      <c r="E85" s="54"/>
      <c r="F85" s="54"/>
      <c r="G85" s="126"/>
      <c r="H85" s="118"/>
      <c r="I85" s="44">
        <f t="shared" si="1"/>
        <v>0</v>
      </c>
      <c r="J85" s="15"/>
      <c r="K85" s="15"/>
      <c r="L85" s="15"/>
      <c r="M85" s="15"/>
      <c r="N85" s="16"/>
    </row>
    <row r="86" spans="2:14" x14ac:dyDescent="0.25">
      <c r="B86" s="104">
        <v>74</v>
      </c>
      <c r="C86" s="52"/>
      <c r="D86" s="54"/>
      <c r="E86" s="54"/>
      <c r="F86" s="54"/>
      <c r="G86" s="126"/>
      <c r="H86" s="118"/>
      <c r="I86" s="44">
        <f t="shared" si="1"/>
        <v>0</v>
      </c>
      <c r="J86" s="15"/>
      <c r="K86" s="15"/>
      <c r="L86" s="15"/>
      <c r="M86" s="15"/>
      <c r="N86" s="16"/>
    </row>
    <row r="87" spans="2:14" x14ac:dyDescent="0.25">
      <c r="B87" s="104">
        <v>75</v>
      </c>
      <c r="C87" s="52"/>
      <c r="D87" s="54"/>
      <c r="E87" s="54"/>
      <c r="F87" s="54"/>
      <c r="G87" s="126"/>
      <c r="H87" s="118"/>
      <c r="I87" s="44">
        <f t="shared" si="1"/>
        <v>0</v>
      </c>
      <c r="J87" s="15"/>
      <c r="K87" s="15"/>
      <c r="L87" s="15"/>
      <c r="M87" s="15"/>
      <c r="N87" s="16"/>
    </row>
    <row r="88" spans="2:14" x14ac:dyDescent="0.25">
      <c r="B88" s="104">
        <v>76</v>
      </c>
      <c r="C88" s="52"/>
      <c r="D88" s="54"/>
      <c r="E88" s="54"/>
      <c r="F88" s="54"/>
      <c r="G88" s="126"/>
      <c r="H88" s="118"/>
      <c r="I88" s="44">
        <f t="shared" si="1"/>
        <v>0</v>
      </c>
      <c r="J88" s="15"/>
      <c r="K88" s="15"/>
      <c r="L88" s="15"/>
      <c r="M88" s="15"/>
      <c r="N88" s="16"/>
    </row>
    <row r="89" spans="2:14" x14ac:dyDescent="0.25">
      <c r="B89" s="104">
        <v>77</v>
      </c>
      <c r="C89" s="52"/>
      <c r="D89" s="54"/>
      <c r="E89" s="54"/>
      <c r="F89" s="54"/>
      <c r="G89" s="126"/>
      <c r="H89" s="118"/>
      <c r="I89" s="44">
        <f t="shared" si="1"/>
        <v>0</v>
      </c>
      <c r="J89" s="15"/>
      <c r="K89" s="15"/>
      <c r="L89" s="15"/>
      <c r="M89" s="15"/>
      <c r="N89" s="16"/>
    </row>
    <row r="90" spans="2:14" x14ac:dyDescent="0.25">
      <c r="B90" s="104">
        <v>78</v>
      </c>
      <c r="C90" s="52"/>
      <c r="D90" s="54"/>
      <c r="E90" s="54"/>
      <c r="F90" s="54"/>
      <c r="G90" s="126"/>
      <c r="H90" s="118"/>
      <c r="I90" s="44">
        <f t="shared" si="1"/>
        <v>0</v>
      </c>
      <c r="J90" s="15"/>
      <c r="K90" s="15"/>
      <c r="L90" s="15"/>
      <c r="M90" s="15"/>
      <c r="N90" s="16"/>
    </row>
    <row r="91" spans="2:14" x14ac:dyDescent="0.25">
      <c r="B91" s="104">
        <v>79</v>
      </c>
      <c r="C91" s="52"/>
      <c r="D91" s="54"/>
      <c r="E91" s="54"/>
      <c r="F91" s="54"/>
      <c r="G91" s="126"/>
      <c r="H91" s="118"/>
      <c r="I91" s="44">
        <f t="shared" si="1"/>
        <v>0</v>
      </c>
      <c r="J91" s="15"/>
      <c r="K91" s="15"/>
      <c r="L91" s="15"/>
      <c r="M91" s="15"/>
      <c r="N91" s="16"/>
    </row>
    <row r="92" spans="2:14" x14ac:dyDescent="0.25">
      <c r="B92" s="104">
        <v>80</v>
      </c>
      <c r="C92" s="52"/>
      <c r="D92" s="54"/>
      <c r="E92" s="54"/>
      <c r="F92" s="54"/>
      <c r="G92" s="126"/>
      <c r="H92" s="118"/>
      <c r="I92" s="44">
        <f t="shared" si="1"/>
        <v>0</v>
      </c>
      <c r="J92" s="15"/>
      <c r="K92" s="15"/>
      <c r="L92" s="15"/>
      <c r="M92" s="15"/>
      <c r="N92" s="16"/>
    </row>
    <row r="93" spans="2:14" x14ac:dyDescent="0.25">
      <c r="B93" s="104">
        <v>81</v>
      </c>
      <c r="C93" s="52"/>
      <c r="D93" s="54"/>
      <c r="E93" s="54"/>
      <c r="F93" s="54"/>
      <c r="G93" s="126"/>
      <c r="H93" s="118"/>
      <c r="I93" s="44">
        <f t="shared" si="1"/>
        <v>0</v>
      </c>
      <c r="J93" s="15"/>
      <c r="K93" s="15"/>
      <c r="L93" s="15"/>
      <c r="M93" s="15"/>
      <c r="N93" s="16"/>
    </row>
    <row r="94" spans="2:14" x14ac:dyDescent="0.25">
      <c r="B94" s="104">
        <v>82</v>
      </c>
      <c r="C94" s="52"/>
      <c r="D94" s="54"/>
      <c r="E94" s="54"/>
      <c r="F94" s="54"/>
      <c r="G94" s="126"/>
      <c r="H94" s="118"/>
      <c r="I94" s="44">
        <f t="shared" si="1"/>
        <v>0</v>
      </c>
      <c r="J94" s="15"/>
      <c r="K94" s="15"/>
      <c r="L94" s="15"/>
      <c r="M94" s="15"/>
      <c r="N94" s="16"/>
    </row>
    <row r="95" spans="2:14" x14ac:dyDescent="0.25">
      <c r="B95" s="104">
        <v>83</v>
      </c>
      <c r="C95" s="52"/>
      <c r="D95" s="54"/>
      <c r="E95" s="54"/>
      <c r="F95" s="54"/>
      <c r="G95" s="126"/>
      <c r="H95" s="118"/>
      <c r="I95" s="44">
        <f t="shared" si="1"/>
        <v>0</v>
      </c>
      <c r="J95" s="15"/>
      <c r="K95" s="15"/>
      <c r="L95" s="15"/>
      <c r="M95" s="15"/>
      <c r="N95" s="16"/>
    </row>
    <row r="96" spans="2:14" x14ac:dyDescent="0.25">
      <c r="B96" s="104">
        <v>84</v>
      </c>
      <c r="C96" s="52"/>
      <c r="D96" s="54"/>
      <c r="E96" s="54"/>
      <c r="F96" s="54"/>
      <c r="G96" s="126"/>
      <c r="H96" s="118"/>
      <c r="I96" s="44">
        <f t="shared" si="1"/>
        <v>0</v>
      </c>
      <c r="J96" s="15"/>
      <c r="K96" s="15"/>
      <c r="L96" s="15"/>
      <c r="M96" s="15"/>
      <c r="N96" s="16"/>
    </row>
    <row r="97" spans="2:14" x14ac:dyDescent="0.25">
      <c r="B97" s="104">
        <v>85</v>
      </c>
      <c r="C97" s="52"/>
      <c r="D97" s="54"/>
      <c r="E97" s="54"/>
      <c r="F97" s="54"/>
      <c r="G97" s="126"/>
      <c r="H97" s="118"/>
      <c r="I97" s="44">
        <f t="shared" si="1"/>
        <v>0</v>
      </c>
      <c r="J97" s="15"/>
      <c r="K97" s="15"/>
      <c r="L97" s="15"/>
      <c r="M97" s="15"/>
      <c r="N97" s="16"/>
    </row>
    <row r="98" spans="2:14" x14ac:dyDescent="0.25">
      <c r="B98" s="104">
        <v>86</v>
      </c>
      <c r="C98" s="52"/>
      <c r="D98" s="54"/>
      <c r="E98" s="54"/>
      <c r="F98" s="54"/>
      <c r="G98" s="126"/>
      <c r="H98" s="118"/>
      <c r="I98" s="44">
        <f t="shared" si="1"/>
        <v>0</v>
      </c>
      <c r="J98" s="15"/>
      <c r="K98" s="15"/>
      <c r="L98" s="15"/>
      <c r="M98" s="15"/>
      <c r="N98" s="16"/>
    </row>
    <row r="99" spans="2:14" x14ac:dyDescent="0.25">
      <c r="B99" s="104">
        <v>87</v>
      </c>
      <c r="C99" s="52"/>
      <c r="D99" s="54"/>
      <c r="E99" s="54"/>
      <c r="F99" s="54"/>
      <c r="G99" s="126"/>
      <c r="H99" s="118"/>
      <c r="I99" s="44">
        <f t="shared" si="1"/>
        <v>0</v>
      </c>
      <c r="J99" s="15"/>
      <c r="K99" s="15"/>
      <c r="L99" s="15"/>
      <c r="M99" s="15"/>
      <c r="N99" s="16"/>
    </row>
    <row r="100" spans="2:14" x14ac:dyDescent="0.25">
      <c r="B100" s="104">
        <v>88</v>
      </c>
      <c r="C100" s="52"/>
      <c r="D100" s="54"/>
      <c r="E100" s="54"/>
      <c r="F100" s="54"/>
      <c r="G100" s="126"/>
      <c r="H100" s="118"/>
      <c r="I100" s="44">
        <f t="shared" si="1"/>
        <v>0</v>
      </c>
      <c r="J100" s="15"/>
      <c r="K100" s="15"/>
      <c r="L100" s="15"/>
      <c r="M100" s="15"/>
      <c r="N100" s="16"/>
    </row>
    <row r="101" spans="2:14" x14ac:dyDescent="0.25">
      <c r="B101" s="104">
        <v>89</v>
      </c>
      <c r="C101" s="52"/>
      <c r="D101" s="54"/>
      <c r="E101" s="54"/>
      <c r="F101" s="54"/>
      <c r="G101" s="126"/>
      <c r="H101" s="118"/>
      <c r="I101" s="44">
        <f t="shared" si="1"/>
        <v>0</v>
      </c>
      <c r="J101" s="15"/>
      <c r="K101" s="15"/>
      <c r="L101" s="15"/>
      <c r="M101" s="15"/>
      <c r="N101" s="16"/>
    </row>
    <row r="102" spans="2:14" x14ac:dyDescent="0.25">
      <c r="B102" s="104">
        <v>90</v>
      </c>
      <c r="C102" s="52"/>
      <c r="D102" s="54"/>
      <c r="E102" s="54"/>
      <c r="F102" s="54"/>
      <c r="G102" s="126"/>
      <c r="H102" s="118"/>
      <c r="I102" s="44">
        <f t="shared" si="1"/>
        <v>0</v>
      </c>
      <c r="J102" s="15"/>
      <c r="K102" s="15"/>
      <c r="L102" s="15"/>
      <c r="M102" s="15"/>
      <c r="N102" s="16"/>
    </row>
    <row r="103" spans="2:14" x14ac:dyDescent="0.25">
      <c r="B103" s="104">
        <v>91</v>
      </c>
      <c r="C103" s="52"/>
      <c r="D103" s="54"/>
      <c r="E103" s="54"/>
      <c r="F103" s="54"/>
      <c r="G103" s="126"/>
      <c r="H103" s="118"/>
      <c r="I103" s="44">
        <f t="shared" si="1"/>
        <v>0</v>
      </c>
      <c r="J103" s="15"/>
      <c r="K103" s="15"/>
      <c r="L103" s="15"/>
      <c r="M103" s="15"/>
      <c r="N103" s="16"/>
    </row>
    <row r="104" spans="2:14" x14ac:dyDescent="0.25">
      <c r="B104" s="104">
        <v>92</v>
      </c>
      <c r="C104" s="52"/>
      <c r="D104" s="54"/>
      <c r="E104" s="54"/>
      <c r="F104" s="54"/>
      <c r="G104" s="126"/>
      <c r="H104" s="118"/>
      <c r="I104" s="44">
        <f t="shared" si="1"/>
        <v>0</v>
      </c>
      <c r="J104" s="15"/>
      <c r="K104" s="15"/>
      <c r="L104" s="15"/>
      <c r="M104" s="15"/>
      <c r="N104" s="16"/>
    </row>
    <row r="105" spans="2:14" x14ac:dyDescent="0.25">
      <c r="B105" s="104">
        <v>93</v>
      </c>
      <c r="C105" s="52"/>
      <c r="D105" s="54"/>
      <c r="E105" s="54"/>
      <c r="F105" s="54"/>
      <c r="G105" s="126"/>
      <c r="H105" s="118"/>
      <c r="I105" s="44">
        <f t="shared" si="1"/>
        <v>0</v>
      </c>
      <c r="J105" s="15"/>
      <c r="K105" s="15"/>
      <c r="L105" s="15"/>
      <c r="M105" s="15"/>
      <c r="N105" s="16"/>
    </row>
    <row r="106" spans="2:14" x14ac:dyDescent="0.25">
      <c r="B106" s="104">
        <v>94</v>
      </c>
      <c r="C106" s="52"/>
      <c r="D106" s="54"/>
      <c r="E106" s="54"/>
      <c r="F106" s="54"/>
      <c r="G106" s="126"/>
      <c r="H106" s="118"/>
      <c r="I106" s="44">
        <f t="shared" si="1"/>
        <v>0</v>
      </c>
      <c r="J106" s="15"/>
      <c r="K106" s="15"/>
      <c r="L106" s="15"/>
      <c r="M106" s="15"/>
      <c r="N106" s="16"/>
    </row>
    <row r="107" spans="2:14" x14ac:dyDescent="0.25">
      <c r="B107" s="104">
        <v>95</v>
      </c>
      <c r="C107" s="52"/>
      <c r="D107" s="54"/>
      <c r="E107" s="54"/>
      <c r="F107" s="54"/>
      <c r="G107" s="126"/>
      <c r="H107" s="118"/>
      <c r="I107" s="44">
        <f t="shared" si="1"/>
        <v>0</v>
      </c>
      <c r="J107" s="15"/>
      <c r="K107" s="15"/>
      <c r="L107" s="15"/>
      <c r="M107" s="15"/>
      <c r="N107" s="16"/>
    </row>
    <row r="108" spans="2:14" x14ac:dyDescent="0.25">
      <c r="B108" s="104">
        <v>96</v>
      </c>
      <c r="C108" s="52"/>
      <c r="D108" s="54"/>
      <c r="E108" s="54"/>
      <c r="F108" s="54"/>
      <c r="G108" s="126"/>
      <c r="H108" s="118"/>
      <c r="I108" s="44">
        <f t="shared" si="1"/>
        <v>0</v>
      </c>
      <c r="J108" s="15"/>
      <c r="K108" s="15"/>
      <c r="L108" s="15"/>
      <c r="M108" s="15"/>
      <c r="N108" s="16"/>
    </row>
    <row r="109" spans="2:14" x14ac:dyDescent="0.25">
      <c r="B109" s="104">
        <v>97</v>
      </c>
      <c r="C109" s="52"/>
      <c r="D109" s="54"/>
      <c r="E109" s="54"/>
      <c r="F109" s="54"/>
      <c r="G109" s="126"/>
      <c r="H109" s="118"/>
      <c r="I109" s="44">
        <f t="shared" si="1"/>
        <v>0</v>
      </c>
      <c r="J109" s="15"/>
      <c r="K109" s="15"/>
      <c r="L109" s="15"/>
      <c r="M109" s="15"/>
      <c r="N109" s="16"/>
    </row>
    <row r="110" spans="2:14" x14ac:dyDescent="0.25">
      <c r="B110" s="104">
        <v>98</v>
      </c>
      <c r="C110" s="52"/>
      <c r="D110" s="54"/>
      <c r="E110" s="54"/>
      <c r="F110" s="54"/>
      <c r="G110" s="126"/>
      <c r="H110" s="118"/>
      <c r="I110" s="44">
        <f t="shared" si="1"/>
        <v>0</v>
      </c>
      <c r="J110" s="15"/>
      <c r="K110" s="15"/>
      <c r="L110" s="15"/>
      <c r="M110" s="15"/>
      <c r="N110" s="16"/>
    </row>
    <row r="111" spans="2:14" x14ac:dyDescent="0.25">
      <c r="B111" s="104">
        <v>99</v>
      </c>
      <c r="C111" s="52"/>
      <c r="D111" s="54"/>
      <c r="E111" s="54"/>
      <c r="F111" s="54"/>
      <c r="G111" s="126"/>
      <c r="H111" s="118"/>
      <c r="I111" s="44">
        <f t="shared" si="1"/>
        <v>0</v>
      </c>
      <c r="J111" s="15"/>
      <c r="K111" s="15"/>
      <c r="L111" s="15"/>
      <c r="M111" s="15"/>
      <c r="N111" s="16"/>
    </row>
    <row r="112" spans="2:14" x14ac:dyDescent="0.25">
      <c r="B112" s="104">
        <v>100</v>
      </c>
      <c r="C112" s="52"/>
      <c r="D112" s="54"/>
      <c r="E112" s="54"/>
      <c r="F112" s="54"/>
      <c r="G112" s="126"/>
      <c r="H112" s="118"/>
      <c r="I112" s="44">
        <f t="shared" si="1"/>
        <v>0</v>
      </c>
      <c r="J112" s="15"/>
      <c r="K112" s="15"/>
      <c r="L112" s="15"/>
      <c r="M112" s="15"/>
      <c r="N112" s="16"/>
    </row>
    <row r="113" spans="2:14" x14ac:dyDescent="0.25">
      <c r="B113" s="104">
        <v>101</v>
      </c>
      <c r="C113" s="52"/>
      <c r="D113" s="54"/>
      <c r="E113" s="54"/>
      <c r="F113" s="54"/>
      <c r="G113" s="126"/>
      <c r="H113" s="118"/>
      <c r="I113" s="44">
        <f t="shared" si="1"/>
        <v>0</v>
      </c>
      <c r="J113" s="15"/>
      <c r="K113" s="15"/>
      <c r="L113" s="15"/>
      <c r="M113" s="15"/>
      <c r="N113" s="16"/>
    </row>
    <row r="114" spans="2:14" x14ac:dyDescent="0.25">
      <c r="B114" s="104">
        <v>102</v>
      </c>
      <c r="C114" s="52"/>
      <c r="D114" s="54"/>
      <c r="E114" s="54"/>
      <c r="F114" s="54"/>
      <c r="G114" s="126"/>
      <c r="H114" s="118"/>
      <c r="I114" s="44">
        <f t="shared" si="1"/>
        <v>0</v>
      </c>
      <c r="J114" s="15"/>
      <c r="K114" s="15"/>
      <c r="L114" s="15"/>
      <c r="M114" s="15"/>
      <c r="N114" s="16"/>
    </row>
    <row r="115" spans="2:14" x14ac:dyDescent="0.25">
      <c r="B115" s="104">
        <v>103</v>
      </c>
      <c r="C115" s="52"/>
      <c r="D115" s="54"/>
      <c r="E115" s="54"/>
      <c r="F115" s="54"/>
      <c r="G115" s="126"/>
      <c r="H115" s="118"/>
      <c r="I115" s="44">
        <f t="shared" si="1"/>
        <v>0</v>
      </c>
      <c r="J115" s="15"/>
      <c r="K115" s="15"/>
      <c r="L115" s="15"/>
      <c r="M115" s="15"/>
      <c r="N115" s="16"/>
    </row>
    <row r="116" spans="2:14" x14ac:dyDescent="0.25">
      <c r="B116" s="104">
        <v>104</v>
      </c>
      <c r="C116" s="52"/>
      <c r="D116" s="54"/>
      <c r="E116" s="54"/>
      <c r="F116" s="54"/>
      <c r="G116" s="126"/>
      <c r="H116" s="118"/>
      <c r="I116" s="44">
        <f t="shared" si="1"/>
        <v>0</v>
      </c>
      <c r="J116" s="15"/>
      <c r="K116" s="15"/>
      <c r="L116" s="15"/>
      <c r="M116" s="15"/>
      <c r="N116" s="16"/>
    </row>
    <row r="117" spans="2:14" x14ac:dyDescent="0.25">
      <c r="B117" s="104">
        <v>105</v>
      </c>
      <c r="C117" s="52"/>
      <c r="D117" s="54"/>
      <c r="E117" s="54"/>
      <c r="F117" s="54"/>
      <c r="G117" s="126"/>
      <c r="H117" s="118"/>
      <c r="I117" s="44">
        <f t="shared" si="1"/>
        <v>0</v>
      </c>
      <c r="J117" s="15"/>
      <c r="K117" s="15"/>
      <c r="L117" s="15"/>
      <c r="M117" s="15"/>
      <c r="N117" s="16"/>
    </row>
    <row r="118" spans="2:14" x14ac:dyDescent="0.25">
      <c r="B118" s="104">
        <v>106</v>
      </c>
      <c r="C118" s="52"/>
      <c r="D118" s="54"/>
      <c r="E118" s="54"/>
      <c r="F118" s="54"/>
      <c r="G118" s="126"/>
      <c r="H118" s="118"/>
      <c r="I118" s="44">
        <f t="shared" si="1"/>
        <v>0</v>
      </c>
      <c r="J118" s="15"/>
      <c r="K118" s="15"/>
      <c r="L118" s="15"/>
      <c r="M118" s="15"/>
      <c r="N118" s="16"/>
    </row>
    <row r="119" spans="2:14" x14ac:dyDescent="0.25">
      <c r="B119" s="104">
        <v>107</v>
      </c>
      <c r="C119" s="52"/>
      <c r="D119" s="54"/>
      <c r="E119" s="54"/>
      <c r="F119" s="54"/>
      <c r="G119" s="126"/>
      <c r="H119" s="118"/>
      <c r="I119" s="44">
        <f t="shared" si="1"/>
        <v>0</v>
      </c>
      <c r="J119" s="15"/>
      <c r="K119" s="15"/>
      <c r="L119" s="15"/>
      <c r="M119" s="15"/>
      <c r="N119" s="16"/>
    </row>
    <row r="120" spans="2:14" x14ac:dyDescent="0.25">
      <c r="B120" s="104">
        <v>108</v>
      </c>
      <c r="C120" s="52"/>
      <c r="D120" s="54"/>
      <c r="E120" s="54"/>
      <c r="F120" s="54"/>
      <c r="G120" s="126"/>
      <c r="H120" s="118"/>
      <c r="I120" s="44">
        <f t="shared" si="1"/>
        <v>0</v>
      </c>
      <c r="J120" s="15"/>
      <c r="K120" s="15"/>
      <c r="L120" s="15"/>
      <c r="M120" s="15"/>
      <c r="N120" s="16"/>
    </row>
    <row r="121" spans="2:14" x14ac:dyDescent="0.25">
      <c r="B121" s="104">
        <v>109</v>
      </c>
      <c r="C121" s="52"/>
      <c r="D121" s="54"/>
      <c r="E121" s="54"/>
      <c r="F121" s="54"/>
      <c r="G121" s="126"/>
      <c r="H121" s="118"/>
      <c r="I121" s="44">
        <f t="shared" si="1"/>
        <v>0</v>
      </c>
      <c r="J121" s="15"/>
      <c r="K121" s="15"/>
      <c r="L121" s="15"/>
      <c r="M121" s="15"/>
      <c r="N121" s="16"/>
    </row>
    <row r="122" spans="2:14" x14ac:dyDescent="0.25">
      <c r="B122" s="104">
        <v>110</v>
      </c>
      <c r="C122" s="52"/>
      <c r="D122" s="54"/>
      <c r="E122" s="54"/>
      <c r="F122" s="54"/>
      <c r="G122" s="126"/>
      <c r="H122" s="118"/>
      <c r="I122" s="44">
        <f t="shared" si="1"/>
        <v>0</v>
      </c>
      <c r="J122" s="15"/>
      <c r="K122" s="15"/>
      <c r="L122" s="15"/>
      <c r="M122" s="15"/>
      <c r="N122" s="16"/>
    </row>
    <row r="123" spans="2:14" x14ac:dyDescent="0.25">
      <c r="B123" s="104">
        <v>111</v>
      </c>
      <c r="C123" s="52"/>
      <c r="D123" s="54"/>
      <c r="E123" s="54"/>
      <c r="F123" s="54"/>
      <c r="G123" s="126"/>
      <c r="H123" s="118"/>
      <c r="I123" s="44">
        <f t="shared" si="1"/>
        <v>0</v>
      </c>
      <c r="J123" s="15"/>
      <c r="K123" s="15"/>
      <c r="L123" s="15"/>
      <c r="M123" s="15"/>
      <c r="N123" s="16"/>
    </row>
    <row r="124" spans="2:14" x14ac:dyDescent="0.25">
      <c r="B124" s="104">
        <v>112</v>
      </c>
      <c r="C124" s="52"/>
      <c r="D124" s="54"/>
      <c r="E124" s="54"/>
      <c r="F124" s="54"/>
      <c r="G124" s="126"/>
      <c r="H124" s="118"/>
      <c r="I124" s="44">
        <f t="shared" si="1"/>
        <v>0</v>
      </c>
      <c r="J124" s="15"/>
      <c r="K124" s="15"/>
      <c r="L124" s="15"/>
      <c r="M124" s="15"/>
      <c r="N124" s="16"/>
    </row>
    <row r="125" spans="2:14" x14ac:dyDescent="0.25">
      <c r="B125" s="104">
        <v>113</v>
      </c>
      <c r="C125" s="52"/>
      <c r="D125" s="54"/>
      <c r="E125" s="54"/>
      <c r="F125" s="54"/>
      <c r="G125" s="126"/>
      <c r="H125" s="118"/>
      <c r="I125" s="44">
        <f t="shared" si="1"/>
        <v>0</v>
      </c>
      <c r="J125" s="15"/>
      <c r="K125" s="15"/>
      <c r="L125" s="15"/>
      <c r="M125" s="15"/>
      <c r="N125" s="16"/>
    </row>
    <row r="126" spans="2:14" x14ac:dyDescent="0.25">
      <c r="B126" s="104">
        <v>114</v>
      </c>
      <c r="C126" s="52"/>
      <c r="D126" s="54"/>
      <c r="E126" s="54"/>
      <c r="F126" s="54"/>
      <c r="G126" s="126"/>
      <c r="H126" s="118"/>
      <c r="I126" s="44">
        <f t="shared" si="1"/>
        <v>0</v>
      </c>
      <c r="J126" s="15"/>
      <c r="K126" s="15"/>
      <c r="L126" s="15"/>
      <c r="M126" s="15"/>
      <c r="N126" s="16"/>
    </row>
    <row r="127" spans="2:14" x14ac:dyDescent="0.25">
      <c r="B127" s="104">
        <v>115</v>
      </c>
      <c r="C127" s="52"/>
      <c r="D127" s="54"/>
      <c r="E127" s="54"/>
      <c r="F127" s="54"/>
      <c r="G127" s="126"/>
      <c r="H127" s="118"/>
      <c r="I127" s="44">
        <f t="shared" si="1"/>
        <v>0</v>
      </c>
      <c r="J127" s="15"/>
      <c r="K127" s="15"/>
      <c r="L127" s="15"/>
      <c r="M127" s="15"/>
      <c r="N127" s="16"/>
    </row>
    <row r="128" spans="2:14" x14ac:dyDescent="0.25">
      <c r="B128" s="104">
        <v>116</v>
      </c>
      <c r="C128" s="52"/>
      <c r="D128" s="54"/>
      <c r="E128" s="54"/>
      <c r="F128" s="54"/>
      <c r="G128" s="126"/>
      <c r="H128" s="118"/>
      <c r="I128" s="44">
        <f t="shared" si="1"/>
        <v>0</v>
      </c>
      <c r="J128" s="15"/>
      <c r="K128" s="15"/>
      <c r="L128" s="15"/>
      <c r="M128" s="15"/>
      <c r="N128" s="16"/>
    </row>
    <row r="129" spans="2:14" x14ac:dyDescent="0.25">
      <c r="B129" s="104">
        <v>117</v>
      </c>
      <c r="C129" s="52"/>
      <c r="D129" s="54"/>
      <c r="E129" s="54"/>
      <c r="F129" s="54"/>
      <c r="G129" s="126"/>
      <c r="H129" s="118"/>
      <c r="I129" s="44">
        <f t="shared" si="1"/>
        <v>0</v>
      </c>
      <c r="J129" s="15"/>
      <c r="K129" s="15"/>
      <c r="L129" s="15"/>
      <c r="M129" s="15"/>
      <c r="N129" s="16"/>
    </row>
    <row r="130" spans="2:14" x14ac:dyDescent="0.25">
      <c r="B130" s="104">
        <v>118</v>
      </c>
      <c r="C130" s="52"/>
      <c r="D130" s="54"/>
      <c r="E130" s="54"/>
      <c r="F130" s="54"/>
      <c r="G130" s="126"/>
      <c r="H130" s="118"/>
      <c r="I130" s="44">
        <f t="shared" si="1"/>
        <v>0</v>
      </c>
      <c r="J130" s="15"/>
      <c r="K130" s="15"/>
      <c r="L130" s="15"/>
      <c r="M130" s="15"/>
      <c r="N130" s="16"/>
    </row>
    <row r="131" spans="2:14" x14ac:dyDescent="0.25">
      <c r="B131" s="104">
        <v>119</v>
      </c>
      <c r="C131" s="52"/>
      <c r="D131" s="54"/>
      <c r="E131" s="54"/>
      <c r="F131" s="54"/>
      <c r="G131" s="126"/>
      <c r="H131" s="118"/>
      <c r="I131" s="44">
        <f t="shared" si="1"/>
        <v>0</v>
      </c>
      <c r="J131" s="15"/>
      <c r="K131" s="15"/>
      <c r="L131" s="15"/>
      <c r="M131" s="15"/>
      <c r="N131" s="16"/>
    </row>
    <row r="132" spans="2:14" x14ac:dyDescent="0.25">
      <c r="B132" s="104">
        <v>120</v>
      </c>
      <c r="C132" s="52"/>
      <c r="D132" s="54"/>
      <c r="E132" s="54"/>
      <c r="F132" s="54"/>
      <c r="G132" s="126"/>
      <c r="H132" s="118"/>
      <c r="I132" s="44">
        <f t="shared" si="1"/>
        <v>0</v>
      </c>
      <c r="J132" s="15"/>
      <c r="K132" s="15"/>
      <c r="L132" s="15"/>
      <c r="M132" s="15"/>
      <c r="N132" s="16"/>
    </row>
    <row r="133" spans="2:14" x14ac:dyDescent="0.25">
      <c r="B133" s="104">
        <v>121</v>
      </c>
      <c r="C133" s="52"/>
      <c r="D133" s="54"/>
      <c r="E133" s="54"/>
      <c r="F133" s="54"/>
      <c r="G133" s="126"/>
      <c r="H133" s="118"/>
      <c r="I133" s="44">
        <f t="shared" si="1"/>
        <v>0</v>
      </c>
      <c r="J133" s="15"/>
      <c r="K133" s="15"/>
      <c r="L133" s="15"/>
      <c r="M133" s="15"/>
      <c r="N133" s="16"/>
    </row>
    <row r="134" spans="2:14" x14ac:dyDescent="0.25">
      <c r="B134" s="104">
        <v>122</v>
      </c>
      <c r="C134" s="52"/>
      <c r="D134" s="54"/>
      <c r="E134" s="54"/>
      <c r="F134" s="54"/>
      <c r="G134" s="126"/>
      <c r="H134" s="118"/>
      <c r="I134" s="44">
        <f t="shared" si="1"/>
        <v>0</v>
      </c>
      <c r="J134" s="15"/>
      <c r="K134" s="15"/>
      <c r="L134" s="15"/>
      <c r="M134" s="15"/>
      <c r="N134" s="16"/>
    </row>
    <row r="135" spans="2:14" x14ac:dyDescent="0.25">
      <c r="B135" s="104">
        <v>123</v>
      </c>
      <c r="C135" s="52"/>
      <c r="D135" s="54"/>
      <c r="E135" s="54"/>
      <c r="F135" s="54"/>
      <c r="G135" s="126"/>
      <c r="H135" s="118"/>
      <c r="I135" s="44">
        <f t="shared" si="1"/>
        <v>0</v>
      </c>
      <c r="J135" s="15"/>
      <c r="K135" s="15"/>
      <c r="L135" s="15"/>
      <c r="M135" s="15"/>
      <c r="N135" s="16"/>
    </row>
    <row r="136" spans="2:14" x14ac:dyDescent="0.25">
      <c r="B136" s="104">
        <v>124</v>
      </c>
      <c r="C136" s="52"/>
      <c r="D136" s="54"/>
      <c r="E136" s="54"/>
      <c r="F136" s="54"/>
      <c r="G136" s="126"/>
      <c r="H136" s="118"/>
      <c r="I136" s="44">
        <f t="shared" si="1"/>
        <v>0</v>
      </c>
      <c r="J136" s="15"/>
      <c r="K136" s="15"/>
      <c r="L136" s="15"/>
      <c r="M136" s="15"/>
      <c r="N136" s="16"/>
    </row>
    <row r="137" spans="2:14" x14ac:dyDescent="0.25">
      <c r="B137" s="104">
        <v>125</v>
      </c>
      <c r="C137" s="52"/>
      <c r="D137" s="54"/>
      <c r="E137" s="54"/>
      <c r="F137" s="54"/>
      <c r="G137" s="126"/>
      <c r="H137" s="118"/>
      <c r="I137" s="44">
        <f t="shared" si="1"/>
        <v>0</v>
      </c>
      <c r="J137" s="15"/>
      <c r="K137" s="15"/>
      <c r="L137" s="15"/>
      <c r="M137" s="15"/>
      <c r="N137" s="16"/>
    </row>
    <row r="138" spans="2:14" x14ac:dyDescent="0.25">
      <c r="B138" s="104">
        <v>126</v>
      </c>
      <c r="C138" s="52"/>
      <c r="D138" s="54"/>
      <c r="E138" s="54"/>
      <c r="F138" s="54"/>
      <c r="G138" s="126"/>
      <c r="H138" s="118"/>
      <c r="I138" s="44">
        <f t="shared" si="1"/>
        <v>0</v>
      </c>
      <c r="J138" s="15"/>
      <c r="K138" s="15"/>
      <c r="L138" s="15"/>
      <c r="M138" s="15"/>
      <c r="N138" s="16"/>
    </row>
    <row r="139" spans="2:14" x14ac:dyDescent="0.25">
      <c r="B139" s="104">
        <v>127</v>
      </c>
      <c r="C139" s="52"/>
      <c r="D139" s="54"/>
      <c r="E139" s="54"/>
      <c r="F139" s="54"/>
      <c r="G139" s="126"/>
      <c r="H139" s="118"/>
      <c r="I139" s="44">
        <f t="shared" si="1"/>
        <v>0</v>
      </c>
      <c r="J139" s="15"/>
      <c r="K139" s="15"/>
      <c r="L139" s="15"/>
      <c r="M139" s="15"/>
      <c r="N139" s="16"/>
    </row>
    <row r="140" spans="2:14" x14ac:dyDescent="0.25">
      <c r="B140" s="104">
        <v>128</v>
      </c>
      <c r="C140" s="52"/>
      <c r="D140" s="54"/>
      <c r="E140" s="54"/>
      <c r="F140" s="54"/>
      <c r="G140" s="126"/>
      <c r="H140" s="118"/>
      <c r="I140" s="44">
        <f t="shared" si="1"/>
        <v>0</v>
      </c>
      <c r="J140" s="15"/>
      <c r="K140" s="15"/>
      <c r="L140" s="15"/>
      <c r="M140" s="15"/>
      <c r="N140" s="16"/>
    </row>
    <row r="141" spans="2:14" x14ac:dyDescent="0.25">
      <c r="B141" s="104">
        <v>129</v>
      </c>
      <c r="C141" s="52"/>
      <c r="D141" s="54"/>
      <c r="E141" s="54"/>
      <c r="F141" s="54"/>
      <c r="G141" s="126"/>
      <c r="H141" s="118"/>
      <c r="I141" s="44">
        <f t="shared" si="1"/>
        <v>0</v>
      </c>
      <c r="J141" s="15"/>
      <c r="K141" s="15"/>
      <c r="L141" s="15"/>
      <c r="M141" s="15"/>
      <c r="N141" s="16"/>
    </row>
    <row r="142" spans="2:14" x14ac:dyDescent="0.25">
      <c r="B142" s="104">
        <v>130</v>
      </c>
      <c r="C142" s="52"/>
      <c r="D142" s="54"/>
      <c r="E142" s="54"/>
      <c r="F142" s="54"/>
      <c r="G142" s="126"/>
      <c r="H142" s="118"/>
      <c r="I142" s="44">
        <f t="shared" si="1"/>
        <v>0</v>
      </c>
      <c r="J142" s="15"/>
      <c r="K142" s="15"/>
      <c r="L142" s="15"/>
      <c r="M142" s="15"/>
      <c r="N142" s="16"/>
    </row>
    <row r="143" spans="2:14" x14ac:dyDescent="0.25">
      <c r="B143" s="104">
        <v>131</v>
      </c>
      <c r="C143" s="52"/>
      <c r="D143" s="54"/>
      <c r="E143" s="54"/>
      <c r="F143" s="54"/>
      <c r="G143" s="126"/>
      <c r="H143" s="118"/>
      <c r="I143" s="44">
        <f t="shared" si="1"/>
        <v>0</v>
      </c>
      <c r="J143" s="15"/>
      <c r="K143" s="15"/>
      <c r="L143" s="15"/>
      <c r="M143" s="15"/>
      <c r="N143" s="16"/>
    </row>
    <row r="144" spans="2:14" x14ac:dyDescent="0.25">
      <c r="B144" s="104">
        <v>132</v>
      </c>
      <c r="C144" s="52"/>
      <c r="D144" s="54"/>
      <c r="E144" s="54"/>
      <c r="F144" s="54"/>
      <c r="G144" s="126"/>
      <c r="H144" s="118"/>
      <c r="I144" s="44">
        <f t="shared" si="1"/>
        <v>0</v>
      </c>
      <c r="J144" s="15"/>
      <c r="K144" s="15"/>
      <c r="L144" s="15"/>
      <c r="M144" s="15"/>
      <c r="N144" s="16"/>
    </row>
    <row r="145" spans="2:14" x14ac:dyDescent="0.25">
      <c r="B145" s="104">
        <v>133</v>
      </c>
      <c r="C145" s="52"/>
      <c r="D145" s="54"/>
      <c r="E145" s="54"/>
      <c r="F145" s="54"/>
      <c r="G145" s="126"/>
      <c r="H145" s="118"/>
      <c r="I145" s="44">
        <f t="shared" si="1"/>
        <v>0</v>
      </c>
      <c r="J145" s="15"/>
      <c r="K145" s="15"/>
      <c r="L145" s="15"/>
      <c r="M145" s="15"/>
      <c r="N145" s="16"/>
    </row>
    <row r="146" spans="2:14" x14ac:dyDescent="0.25">
      <c r="B146" s="104">
        <v>134</v>
      </c>
      <c r="C146" s="52"/>
      <c r="D146" s="54"/>
      <c r="E146" s="54"/>
      <c r="F146" s="54"/>
      <c r="G146" s="126"/>
      <c r="H146" s="118"/>
      <c r="I146" s="44">
        <f t="shared" si="1"/>
        <v>0</v>
      </c>
      <c r="J146" s="15"/>
      <c r="K146" s="15"/>
      <c r="L146" s="15"/>
      <c r="M146" s="15"/>
      <c r="N146" s="16"/>
    </row>
    <row r="147" spans="2:14" x14ac:dyDescent="0.25">
      <c r="B147" s="104">
        <v>135</v>
      </c>
      <c r="C147" s="52"/>
      <c r="D147" s="54"/>
      <c r="E147" s="54"/>
      <c r="F147" s="54"/>
      <c r="G147" s="126"/>
      <c r="H147" s="118"/>
      <c r="I147" s="44">
        <f t="shared" si="1"/>
        <v>0</v>
      </c>
      <c r="J147" s="15"/>
      <c r="K147" s="15"/>
      <c r="L147" s="15"/>
      <c r="M147" s="15"/>
      <c r="N147" s="16"/>
    </row>
    <row r="148" spans="2:14" x14ac:dyDescent="0.25">
      <c r="B148" s="104">
        <v>136</v>
      </c>
      <c r="C148" s="52"/>
      <c r="D148" s="54"/>
      <c r="E148" s="54"/>
      <c r="F148" s="54"/>
      <c r="G148" s="126"/>
      <c r="H148" s="118"/>
      <c r="I148" s="44">
        <f t="shared" si="1"/>
        <v>0</v>
      </c>
      <c r="J148" s="15"/>
      <c r="K148" s="15"/>
      <c r="L148" s="15"/>
      <c r="M148" s="15"/>
      <c r="N148" s="16"/>
    </row>
    <row r="149" spans="2:14" x14ac:dyDescent="0.25">
      <c r="B149" s="104">
        <v>137</v>
      </c>
      <c r="C149" s="52"/>
      <c r="D149" s="54"/>
      <c r="E149" s="54"/>
      <c r="F149" s="54"/>
      <c r="G149" s="126"/>
      <c r="H149" s="118"/>
      <c r="I149" s="44">
        <f t="shared" si="1"/>
        <v>0</v>
      </c>
      <c r="J149" s="15"/>
      <c r="K149" s="15"/>
      <c r="L149" s="15"/>
      <c r="M149" s="15"/>
      <c r="N149" s="16"/>
    </row>
    <row r="150" spans="2:14" x14ac:dyDescent="0.25">
      <c r="B150" s="104">
        <v>138</v>
      </c>
      <c r="C150" s="52"/>
      <c r="D150" s="54"/>
      <c r="E150" s="54"/>
      <c r="F150" s="54"/>
      <c r="G150" s="126"/>
      <c r="H150" s="118"/>
      <c r="I150" s="44">
        <f t="shared" si="1"/>
        <v>0</v>
      </c>
      <c r="J150" s="15"/>
      <c r="K150" s="15"/>
      <c r="L150" s="15"/>
      <c r="M150" s="15"/>
      <c r="N150" s="16"/>
    </row>
    <row r="151" spans="2:14" x14ac:dyDescent="0.25">
      <c r="B151" s="104">
        <v>139</v>
      </c>
      <c r="C151" s="52"/>
      <c r="D151" s="54"/>
      <c r="E151" s="54"/>
      <c r="F151" s="54"/>
      <c r="G151" s="126"/>
      <c r="H151" s="118"/>
      <c r="I151" s="44">
        <f t="shared" si="1"/>
        <v>0</v>
      </c>
      <c r="J151" s="15"/>
      <c r="K151" s="15"/>
      <c r="L151" s="15"/>
      <c r="M151" s="15"/>
      <c r="N151" s="16"/>
    </row>
    <row r="152" spans="2:14" x14ac:dyDescent="0.25">
      <c r="B152" s="104">
        <v>140</v>
      </c>
      <c r="C152" s="52"/>
      <c r="D152" s="54"/>
      <c r="E152" s="54"/>
      <c r="F152" s="54"/>
      <c r="G152" s="126"/>
      <c r="H152" s="118"/>
      <c r="I152" s="44">
        <f t="shared" si="1"/>
        <v>0</v>
      </c>
      <c r="J152" s="15"/>
      <c r="K152" s="15"/>
      <c r="L152" s="15"/>
      <c r="M152" s="15"/>
      <c r="N152" s="16"/>
    </row>
    <row r="153" spans="2:14" x14ac:dyDescent="0.25">
      <c r="B153" s="104">
        <v>141</v>
      </c>
      <c r="C153" s="52"/>
      <c r="D153" s="54"/>
      <c r="E153" s="54"/>
      <c r="F153" s="54"/>
      <c r="G153" s="126"/>
      <c r="H153" s="118"/>
      <c r="I153" s="44">
        <f t="shared" si="1"/>
        <v>0</v>
      </c>
      <c r="J153" s="15"/>
      <c r="K153" s="15"/>
      <c r="L153" s="15"/>
      <c r="M153" s="15"/>
      <c r="N153" s="16"/>
    </row>
    <row r="154" spans="2:14" x14ac:dyDescent="0.25">
      <c r="B154" s="104">
        <v>142</v>
      </c>
      <c r="C154" s="52"/>
      <c r="D154" s="54"/>
      <c r="E154" s="54"/>
      <c r="F154" s="54"/>
      <c r="G154" s="126"/>
      <c r="H154" s="118"/>
      <c r="I154" s="44">
        <f t="shared" si="1"/>
        <v>0</v>
      </c>
      <c r="J154" s="15"/>
      <c r="K154" s="15"/>
      <c r="L154" s="15"/>
      <c r="M154" s="15"/>
      <c r="N154" s="16"/>
    </row>
    <row r="155" spans="2:14" x14ac:dyDescent="0.25">
      <c r="B155" s="104">
        <v>143</v>
      </c>
      <c r="C155" s="52"/>
      <c r="D155" s="54"/>
      <c r="E155" s="54"/>
      <c r="F155" s="54"/>
      <c r="G155" s="126"/>
      <c r="H155" s="118"/>
      <c r="I155" s="44">
        <f t="shared" si="1"/>
        <v>0</v>
      </c>
      <c r="J155" s="15"/>
      <c r="K155" s="15"/>
      <c r="L155" s="15"/>
      <c r="M155" s="15"/>
      <c r="N155" s="16"/>
    </row>
    <row r="156" spans="2:14" x14ac:dyDescent="0.25">
      <c r="B156" s="104">
        <v>144</v>
      </c>
      <c r="C156" s="52"/>
      <c r="D156" s="54"/>
      <c r="E156" s="54"/>
      <c r="F156" s="54"/>
      <c r="G156" s="126"/>
      <c r="H156" s="118"/>
      <c r="I156" s="44">
        <f t="shared" si="1"/>
        <v>0</v>
      </c>
      <c r="J156" s="15"/>
      <c r="K156" s="15"/>
      <c r="L156" s="15"/>
      <c r="M156" s="15"/>
      <c r="N156" s="16"/>
    </row>
    <row r="157" spans="2:14" x14ac:dyDescent="0.25">
      <c r="B157" s="104">
        <v>145</v>
      </c>
      <c r="C157" s="52"/>
      <c r="D157" s="54"/>
      <c r="E157" s="54"/>
      <c r="F157" s="54"/>
      <c r="G157" s="126"/>
      <c r="H157" s="118"/>
      <c r="I157" s="44">
        <f t="shared" si="1"/>
        <v>0</v>
      </c>
      <c r="J157" s="15"/>
      <c r="K157" s="15"/>
      <c r="L157" s="15"/>
      <c r="M157" s="15"/>
      <c r="N157" s="16"/>
    </row>
    <row r="158" spans="2:14" x14ac:dyDescent="0.25">
      <c r="B158" s="104">
        <v>146</v>
      </c>
      <c r="C158" s="52"/>
      <c r="D158" s="54"/>
      <c r="E158" s="54"/>
      <c r="F158" s="54"/>
      <c r="G158" s="126"/>
      <c r="H158" s="118"/>
      <c r="I158" s="44">
        <f t="shared" si="1"/>
        <v>0</v>
      </c>
      <c r="J158" s="15"/>
      <c r="K158" s="15"/>
      <c r="L158" s="15"/>
      <c r="M158" s="15"/>
      <c r="N158" s="16"/>
    </row>
    <row r="159" spans="2:14" x14ac:dyDescent="0.25">
      <c r="B159" s="104">
        <v>147</v>
      </c>
      <c r="C159" s="52"/>
      <c r="D159" s="54"/>
      <c r="E159" s="54"/>
      <c r="F159" s="54"/>
      <c r="G159" s="126"/>
      <c r="H159" s="118"/>
      <c r="I159" s="44">
        <f t="shared" si="1"/>
        <v>0</v>
      </c>
      <c r="J159" s="15"/>
      <c r="K159" s="15"/>
      <c r="L159" s="15"/>
      <c r="M159" s="15"/>
      <c r="N159" s="16"/>
    </row>
    <row r="160" spans="2:14" x14ac:dyDescent="0.25">
      <c r="B160" s="104">
        <v>148</v>
      </c>
      <c r="C160" s="52"/>
      <c r="D160" s="54"/>
      <c r="E160" s="54"/>
      <c r="F160" s="54"/>
      <c r="G160" s="126"/>
      <c r="H160" s="118"/>
      <c r="I160" s="44">
        <f t="shared" si="1"/>
        <v>0</v>
      </c>
      <c r="J160" s="15"/>
      <c r="K160" s="15"/>
      <c r="L160" s="15"/>
      <c r="M160" s="15"/>
      <c r="N160" s="16"/>
    </row>
    <row r="161" spans="2:14" x14ac:dyDescent="0.25">
      <c r="B161" s="104">
        <v>149</v>
      </c>
      <c r="C161" s="52"/>
      <c r="D161" s="54"/>
      <c r="E161" s="54"/>
      <c r="F161" s="54"/>
      <c r="G161" s="126"/>
      <c r="H161" s="118"/>
      <c r="I161" s="44">
        <f t="shared" si="1"/>
        <v>0</v>
      </c>
      <c r="J161" s="15"/>
      <c r="K161" s="15"/>
      <c r="L161" s="15"/>
      <c r="M161" s="15"/>
      <c r="N161" s="16"/>
    </row>
    <row r="162" spans="2:14" ht="15.75" thickBot="1" x14ac:dyDescent="0.3">
      <c r="B162" s="104">
        <v>150</v>
      </c>
      <c r="C162" s="55"/>
      <c r="D162" s="57"/>
      <c r="E162" s="57"/>
      <c r="F162" s="57"/>
      <c r="G162" s="128"/>
      <c r="H162" s="119"/>
      <c r="I162" s="45">
        <f t="shared" si="1"/>
        <v>0</v>
      </c>
      <c r="J162" s="15"/>
      <c r="K162" s="15"/>
      <c r="L162" s="15"/>
      <c r="M162" s="15"/>
      <c r="N162" s="16"/>
    </row>
    <row r="163" spans="2:14" x14ac:dyDescent="0.25">
      <c r="B163" s="27"/>
      <c r="C163" s="15"/>
      <c r="D163" s="15"/>
      <c r="E163" s="15"/>
      <c r="F163" s="64" t="s">
        <v>4</v>
      </c>
      <c r="G163" s="64"/>
      <c r="H163" s="64"/>
      <c r="I163" s="63">
        <f>SUM(I13:I162)</f>
        <v>0</v>
      </c>
      <c r="J163" s="15"/>
      <c r="K163" s="15"/>
      <c r="L163" s="15"/>
      <c r="M163" s="15"/>
      <c r="N163" s="16"/>
    </row>
    <row r="164" spans="2:14" x14ac:dyDescent="0.25">
      <c r="B164" s="27"/>
      <c r="C164" s="15"/>
      <c r="D164" s="15"/>
      <c r="E164" s="15"/>
      <c r="F164" s="64"/>
      <c r="G164" s="64"/>
      <c r="H164" s="64"/>
      <c r="I164" s="63"/>
      <c r="J164" s="15"/>
      <c r="K164" s="15"/>
      <c r="L164" s="15"/>
      <c r="M164" s="15"/>
      <c r="N164" s="16"/>
    </row>
    <row r="165" spans="2:14" x14ac:dyDescent="0.25">
      <c r="B165" s="27"/>
      <c r="C165" s="15"/>
      <c r="D165" s="15"/>
      <c r="E165" s="15"/>
      <c r="F165" s="64"/>
      <c r="G165" s="64"/>
      <c r="H165" s="64"/>
      <c r="I165" s="63"/>
      <c r="J165" s="15"/>
      <c r="K165" s="15"/>
      <c r="L165" s="15"/>
      <c r="M165" s="15"/>
      <c r="N165" s="16"/>
    </row>
    <row r="166" spans="2:14" ht="15.75" thickBot="1" x14ac:dyDescent="0.3">
      <c r="B166" s="67"/>
      <c r="C166" s="33"/>
      <c r="D166" s="33"/>
      <c r="E166" s="33"/>
      <c r="F166" s="33"/>
      <c r="G166" s="33"/>
      <c r="H166" s="33"/>
      <c r="I166" s="33"/>
      <c r="J166" s="33"/>
      <c r="K166" s="33"/>
      <c r="L166" s="33"/>
      <c r="M166" s="33"/>
      <c r="N166" s="35"/>
    </row>
    <row r="167" spans="2:14" x14ac:dyDescent="0.25">
      <c r="B167" s="68"/>
    </row>
    <row r="168" spans="2:14" x14ac:dyDescent="0.25">
      <c r="B168" s="68"/>
    </row>
    <row r="169" spans="2:14" x14ac:dyDescent="0.25">
      <c r="B169" s="68"/>
    </row>
    <row r="170" spans="2:14" x14ac:dyDescent="0.25">
      <c r="B170" s="68"/>
    </row>
    <row r="171" spans="2:14" x14ac:dyDescent="0.25">
      <c r="B171" s="68"/>
    </row>
    <row r="172" spans="2:14" x14ac:dyDescent="0.25">
      <c r="B172" s="68"/>
    </row>
    <row r="173" spans="2:14" x14ac:dyDescent="0.25">
      <c r="B173" s="68"/>
    </row>
    <row r="174" spans="2:14" x14ac:dyDescent="0.25">
      <c r="B174" s="68"/>
      <c r="C174" s="69"/>
    </row>
    <row r="175" spans="2:14" x14ac:dyDescent="0.25">
      <c r="B175" s="68"/>
    </row>
    <row r="176" spans="2:14" x14ac:dyDescent="0.25">
      <c r="B176" s="68"/>
    </row>
    <row r="177" spans="2:2" x14ac:dyDescent="0.25">
      <c r="B177" s="68"/>
    </row>
    <row r="178" spans="2:2" x14ac:dyDescent="0.25">
      <c r="B178" s="70" t="s">
        <v>22</v>
      </c>
    </row>
  </sheetData>
  <sheetProtection algorithmName="SHA-512" hashValue="Hj/0Wt1Rvu8CcLUs8pPTlrMnHlveKW54eO8z66z+HPuT2xeugmvxQ/I1FfsghKTci6D4Zo0TtBODexXq4+yiBg==" saltValue="nkhhfPLkCkfI7KiUmUXMEQ==" spinCount="100000" sheet="1" selectLockedCells="1"/>
  <dataValidations count="4">
    <dataValidation type="custom" allowBlank="1" showInputMessage="1" showErrorMessage="1" sqref="D13:F162" xr:uid="{44FBED7F-FAFA-4599-BDD6-1A765D1C105E}">
      <formula1>ISTEXT(D13)</formula1>
    </dataValidation>
    <dataValidation type="date" operator="greaterThanOrEqual" allowBlank="1" showInputMessage="1" showErrorMessage="1" errorTitle="Date" error="A date for the current year must be entered." sqref="C13:C162" xr:uid="{8E5A3DB5-0557-479F-88A6-546FE6A63D8B}">
      <formula1>44562</formula1>
    </dataValidation>
    <dataValidation type="decimal" operator="greaterThanOrEqual" allowBlank="1" showInputMessage="1" showErrorMessage="1" errorTitle="Hours" error="Please enter a number in this cell." sqref="G13:G162" xr:uid="{63CF9ADD-9900-43EB-9B85-25EA18E3B50D}">
      <formula1>0</formula1>
    </dataValidation>
    <dataValidation type="whole" operator="greaterThanOrEqual" allowBlank="1" showInputMessage="1" showErrorMessage="1" errorTitle="Miles Driven" error="Please enter a number in this cell." sqref="H13:H162" xr:uid="{C62C3347-3F09-4A51-B49E-B87EAFC17BD3}">
      <formula1>0</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G83"/>
  <sheetViews>
    <sheetView showRowColHeaders="0" zoomScaleNormal="100" workbookViewId="0">
      <selection activeCell="C15" sqref="C15"/>
    </sheetView>
  </sheetViews>
  <sheetFormatPr defaultRowHeight="15" x14ac:dyDescent="0.25"/>
  <cols>
    <col min="1" max="2" width="9.140625" style="58"/>
    <col min="3" max="3" width="14.42578125" style="58" customWidth="1"/>
    <col min="4" max="4" width="30.28515625" style="58" customWidth="1"/>
    <col min="5" max="5" width="36.85546875" style="58" customWidth="1"/>
    <col min="6" max="6" width="15.85546875" style="58" customWidth="1"/>
    <col min="7" max="8" width="13.42578125" style="58" customWidth="1"/>
    <col min="9" max="9" width="12.7109375" style="58" customWidth="1"/>
    <col min="10" max="10" width="4.5703125" style="58" customWidth="1"/>
    <col min="11" max="11" width="2.28515625" style="58" customWidth="1"/>
    <col min="12" max="33" width="9.140625" style="58"/>
  </cols>
  <sheetData>
    <row r="1" spans="1:33" s="84" customFormat="1" ht="15.75" thickBot="1" x14ac:dyDescent="0.3">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row>
    <row r="2" spans="1:33" ht="21" x14ac:dyDescent="0.35">
      <c r="B2" s="37" t="s">
        <v>66</v>
      </c>
      <c r="C2" s="39"/>
      <c r="D2" s="39"/>
      <c r="E2" s="39"/>
      <c r="F2" s="39"/>
      <c r="G2" s="39"/>
      <c r="H2" s="39"/>
      <c r="I2" s="8"/>
      <c r="J2" s="8"/>
      <c r="K2" s="8"/>
      <c r="L2" s="8"/>
      <c r="M2" s="9"/>
    </row>
    <row r="3" spans="1:33" ht="21" x14ac:dyDescent="0.35">
      <c r="B3" s="27"/>
      <c r="C3" s="41" t="s">
        <v>67</v>
      </c>
      <c r="D3" s="13"/>
      <c r="E3" s="15"/>
      <c r="F3" s="15"/>
      <c r="G3" s="15"/>
      <c r="H3" s="15"/>
      <c r="I3" s="15"/>
      <c r="J3" s="15"/>
      <c r="K3" s="15"/>
      <c r="L3" s="15"/>
      <c r="M3" s="66"/>
      <c r="O3" s="71"/>
      <c r="P3" s="71"/>
    </row>
    <row r="4" spans="1:33" x14ac:dyDescent="0.25">
      <c r="B4" s="27"/>
      <c r="C4" s="13"/>
      <c r="D4" s="13"/>
      <c r="E4" s="15"/>
      <c r="F4" s="15"/>
      <c r="G4" s="15"/>
      <c r="H4" s="15"/>
      <c r="I4" s="15"/>
      <c r="J4" s="15"/>
      <c r="K4" s="15"/>
      <c r="L4" s="15"/>
      <c r="M4" s="66"/>
    </row>
    <row r="5" spans="1:33" x14ac:dyDescent="0.25">
      <c r="B5" s="27"/>
      <c r="C5" s="15" t="s">
        <v>68</v>
      </c>
      <c r="D5" s="13"/>
      <c r="E5" s="15"/>
      <c r="F5" s="15"/>
      <c r="G5" s="15"/>
      <c r="H5" s="15"/>
      <c r="I5" s="15"/>
      <c r="J5" s="15"/>
      <c r="K5" s="15"/>
      <c r="L5" s="15"/>
      <c r="M5" s="66"/>
    </row>
    <row r="6" spans="1:33" x14ac:dyDescent="0.25">
      <c r="B6" s="27"/>
      <c r="C6" s="15" t="s">
        <v>69</v>
      </c>
      <c r="D6" s="13"/>
      <c r="E6" s="15"/>
      <c r="F6" s="15"/>
      <c r="G6" s="15"/>
      <c r="H6" s="15"/>
      <c r="I6" s="15"/>
      <c r="J6" s="15"/>
      <c r="K6" s="15"/>
      <c r="L6" s="15"/>
      <c r="M6" s="66"/>
    </row>
    <row r="7" spans="1:33" ht="15.75" thickBot="1" x14ac:dyDescent="0.3">
      <c r="B7" s="27"/>
      <c r="C7" s="15"/>
      <c r="D7" s="13"/>
      <c r="E7" s="15"/>
      <c r="F7" s="15"/>
      <c r="G7" s="15"/>
      <c r="H7" s="15"/>
      <c r="I7" s="15"/>
      <c r="J7" s="15"/>
      <c r="K7" s="15"/>
      <c r="L7" s="15"/>
      <c r="M7" s="66"/>
    </row>
    <row r="8" spans="1:33" x14ac:dyDescent="0.25">
      <c r="B8" s="27"/>
      <c r="C8" s="13" t="s">
        <v>70</v>
      </c>
      <c r="D8" s="13"/>
      <c r="E8" s="15"/>
      <c r="F8" s="151" t="s">
        <v>193</v>
      </c>
      <c r="G8" s="152">
        <f>SUM(F15:F64)</f>
        <v>0</v>
      </c>
      <c r="H8" s="15"/>
      <c r="I8" s="15"/>
      <c r="J8" s="15"/>
      <c r="K8" s="15"/>
      <c r="L8" s="15"/>
      <c r="M8" s="66"/>
    </row>
    <row r="9" spans="1:33" x14ac:dyDescent="0.25">
      <c r="B9" s="27"/>
      <c r="C9" s="13" t="s">
        <v>71</v>
      </c>
      <c r="D9" s="13"/>
      <c r="E9" s="15"/>
      <c r="F9" s="153" t="s">
        <v>194</v>
      </c>
      <c r="G9" s="154">
        <f>SUM(G15:G64)</f>
        <v>0</v>
      </c>
      <c r="H9" s="15"/>
      <c r="I9" s="15"/>
      <c r="J9" s="15"/>
      <c r="K9" s="15"/>
      <c r="L9" s="15"/>
      <c r="M9" s="66"/>
    </row>
    <row r="10" spans="1:33" x14ac:dyDescent="0.25">
      <c r="B10" s="27"/>
      <c r="C10" s="13" t="s">
        <v>73</v>
      </c>
      <c r="D10" s="13"/>
      <c r="E10" s="15"/>
      <c r="F10" s="153" t="s">
        <v>58</v>
      </c>
      <c r="G10" s="154">
        <f>SUM(H15:H64)</f>
        <v>0</v>
      </c>
      <c r="H10" s="15"/>
      <c r="I10" s="15"/>
      <c r="J10" s="15"/>
      <c r="K10" s="15"/>
      <c r="L10" s="15"/>
      <c r="M10" s="66"/>
    </row>
    <row r="11" spans="1:33" ht="15.75" thickBot="1" x14ac:dyDescent="0.3">
      <c r="B11" s="27"/>
      <c r="C11" s="15"/>
      <c r="D11" s="13"/>
      <c r="E11" s="15"/>
      <c r="F11" s="155" t="s">
        <v>59</v>
      </c>
      <c r="G11" s="156">
        <f>I65</f>
        <v>0</v>
      </c>
      <c r="H11" s="15"/>
      <c r="I11" s="15"/>
      <c r="J11" s="15"/>
      <c r="K11" s="15"/>
      <c r="L11" s="15"/>
      <c r="M11" s="66"/>
      <c r="Q11" s="68"/>
    </row>
    <row r="12" spans="1:33" x14ac:dyDescent="0.25">
      <c r="B12" s="27"/>
      <c r="C12" s="15"/>
      <c r="D12" s="13"/>
      <c r="E12" s="15"/>
      <c r="F12" s="15"/>
      <c r="G12" s="15"/>
      <c r="H12" s="15"/>
      <c r="I12" s="15"/>
      <c r="J12" s="15"/>
      <c r="K12" s="15"/>
      <c r="L12" s="15"/>
      <c r="M12" s="66"/>
      <c r="Q12" s="68"/>
    </row>
    <row r="13" spans="1:33" x14ac:dyDescent="0.25">
      <c r="B13" s="27"/>
      <c r="C13" s="13"/>
      <c r="D13" s="13"/>
      <c r="E13" s="15"/>
      <c r="F13" s="15"/>
      <c r="G13" s="15"/>
      <c r="H13" s="15"/>
      <c r="I13" s="15"/>
      <c r="J13" s="15"/>
      <c r="K13" s="15"/>
      <c r="L13" s="15"/>
      <c r="M13" s="66"/>
      <c r="O13" s="72"/>
      <c r="P13" s="72"/>
      <c r="Q13" s="73"/>
    </row>
    <row r="14" spans="1:33" ht="30.75" thickBot="1" x14ac:dyDescent="0.3">
      <c r="B14" s="27"/>
      <c r="C14" s="59" t="s">
        <v>14</v>
      </c>
      <c r="D14" s="59" t="s">
        <v>23</v>
      </c>
      <c r="E14" s="59" t="s">
        <v>207</v>
      </c>
      <c r="F14" s="106" t="s">
        <v>75</v>
      </c>
      <c r="G14" s="107" t="s">
        <v>74</v>
      </c>
      <c r="H14" s="59" t="s">
        <v>72</v>
      </c>
      <c r="I14" s="60" t="s">
        <v>13</v>
      </c>
      <c r="J14" s="15"/>
      <c r="K14" s="15"/>
      <c r="L14" s="15"/>
      <c r="M14" s="16"/>
    </row>
    <row r="15" spans="1:33" x14ac:dyDescent="0.25">
      <c r="B15" s="26">
        <v>1</v>
      </c>
      <c r="C15" s="49"/>
      <c r="D15" s="51"/>
      <c r="E15" s="51"/>
      <c r="F15" s="108"/>
      <c r="G15" s="111"/>
      <c r="H15" s="111"/>
      <c r="I15" s="97">
        <f>IF(AND(C15&lt;&gt;"",D15&lt;&gt;"",E15&lt;&gt;""),F15*1+G15*0.2+H15*1,0)</f>
        <v>0</v>
      </c>
      <c r="J15" s="15"/>
      <c r="K15" s="15"/>
      <c r="L15" s="13"/>
      <c r="M15" s="75"/>
    </row>
    <row r="16" spans="1:33" x14ac:dyDescent="0.25">
      <c r="B16" s="26">
        <v>2</v>
      </c>
      <c r="C16" s="52"/>
      <c r="D16" s="54"/>
      <c r="E16" s="54"/>
      <c r="F16" s="109"/>
      <c r="G16" s="112"/>
      <c r="H16" s="112"/>
      <c r="I16" s="98">
        <f t="shared" ref="I16:I64" si="0">IF(AND(C16&lt;&gt;"",D16&lt;&gt;"",E16&lt;&gt;""),F16*1+G16*0.2+H16*1,0)</f>
        <v>0</v>
      </c>
      <c r="J16" s="15"/>
      <c r="K16" s="13"/>
      <c r="L16" s="13"/>
      <c r="M16" s="16"/>
    </row>
    <row r="17" spans="2:13" x14ac:dyDescent="0.25">
      <c r="B17" s="26">
        <v>3</v>
      </c>
      <c r="C17" s="52"/>
      <c r="D17" s="54"/>
      <c r="E17" s="54"/>
      <c r="F17" s="109"/>
      <c r="G17" s="112"/>
      <c r="H17" s="112"/>
      <c r="I17" s="98">
        <f t="shared" si="0"/>
        <v>0</v>
      </c>
      <c r="J17" s="13"/>
      <c r="K17" s="13"/>
      <c r="L17" s="13"/>
      <c r="M17" s="16"/>
    </row>
    <row r="18" spans="2:13" x14ac:dyDescent="0.25">
      <c r="B18" s="26">
        <v>4</v>
      </c>
      <c r="C18" s="52"/>
      <c r="D18" s="54"/>
      <c r="E18" s="54"/>
      <c r="F18" s="109"/>
      <c r="G18" s="112"/>
      <c r="H18" s="112"/>
      <c r="I18" s="98">
        <f t="shared" si="0"/>
        <v>0</v>
      </c>
      <c r="J18" s="13"/>
      <c r="K18" s="13"/>
      <c r="L18" s="13"/>
      <c r="M18" s="76"/>
    </row>
    <row r="19" spans="2:13" x14ac:dyDescent="0.25">
      <c r="B19" s="26">
        <v>5</v>
      </c>
      <c r="C19" s="52"/>
      <c r="D19" s="54"/>
      <c r="E19" s="54"/>
      <c r="F19" s="109"/>
      <c r="G19" s="112"/>
      <c r="H19" s="112"/>
      <c r="I19" s="98">
        <f t="shared" si="0"/>
        <v>0</v>
      </c>
      <c r="J19" s="13"/>
      <c r="K19" s="13"/>
      <c r="L19" s="15"/>
      <c r="M19" s="16"/>
    </row>
    <row r="20" spans="2:13" x14ac:dyDescent="0.25">
      <c r="B20" s="26">
        <v>6</v>
      </c>
      <c r="C20" s="52"/>
      <c r="D20" s="54"/>
      <c r="E20" s="54"/>
      <c r="F20" s="109"/>
      <c r="G20" s="112"/>
      <c r="H20" s="112"/>
      <c r="I20" s="98">
        <f t="shared" si="0"/>
        <v>0</v>
      </c>
      <c r="J20" s="13"/>
      <c r="K20" s="15"/>
      <c r="L20" s="15"/>
      <c r="M20" s="16"/>
    </row>
    <row r="21" spans="2:13" x14ac:dyDescent="0.25">
      <c r="B21" s="26">
        <v>7</v>
      </c>
      <c r="C21" s="52"/>
      <c r="D21" s="54"/>
      <c r="E21" s="54"/>
      <c r="F21" s="109"/>
      <c r="G21" s="112"/>
      <c r="H21" s="112"/>
      <c r="I21" s="98">
        <f t="shared" si="0"/>
        <v>0</v>
      </c>
      <c r="J21" s="15"/>
      <c r="K21" s="15"/>
      <c r="L21" s="15"/>
      <c r="M21" s="16"/>
    </row>
    <row r="22" spans="2:13" x14ac:dyDescent="0.25">
      <c r="B22" s="26">
        <v>8</v>
      </c>
      <c r="C22" s="52"/>
      <c r="D22" s="54"/>
      <c r="E22" s="54"/>
      <c r="F22" s="109"/>
      <c r="G22" s="112"/>
      <c r="H22" s="112"/>
      <c r="I22" s="98">
        <f t="shared" si="0"/>
        <v>0</v>
      </c>
      <c r="J22" s="15"/>
      <c r="K22" s="15"/>
      <c r="L22" s="15"/>
      <c r="M22" s="16"/>
    </row>
    <row r="23" spans="2:13" x14ac:dyDescent="0.25">
      <c r="B23" s="26">
        <v>9</v>
      </c>
      <c r="C23" s="52"/>
      <c r="D23" s="54"/>
      <c r="E23" s="54"/>
      <c r="F23" s="109"/>
      <c r="G23" s="112"/>
      <c r="H23" s="112"/>
      <c r="I23" s="98">
        <f t="shared" si="0"/>
        <v>0</v>
      </c>
      <c r="J23" s="15"/>
      <c r="K23" s="15"/>
      <c r="L23" s="15"/>
      <c r="M23" s="16"/>
    </row>
    <row r="24" spans="2:13" x14ac:dyDescent="0.25">
      <c r="B24" s="26">
        <v>10</v>
      </c>
      <c r="C24" s="52"/>
      <c r="D24" s="54"/>
      <c r="E24" s="54"/>
      <c r="F24" s="109"/>
      <c r="G24" s="112"/>
      <c r="H24" s="112"/>
      <c r="I24" s="98">
        <f t="shared" si="0"/>
        <v>0</v>
      </c>
      <c r="J24" s="15"/>
      <c r="K24" s="15"/>
      <c r="L24" s="15"/>
      <c r="M24" s="16"/>
    </row>
    <row r="25" spans="2:13" x14ac:dyDescent="0.25">
      <c r="B25" s="26">
        <v>11</v>
      </c>
      <c r="C25" s="52"/>
      <c r="D25" s="54"/>
      <c r="E25" s="54"/>
      <c r="F25" s="109"/>
      <c r="G25" s="112"/>
      <c r="H25" s="112"/>
      <c r="I25" s="98">
        <f t="shared" si="0"/>
        <v>0</v>
      </c>
      <c r="J25" s="15"/>
      <c r="K25" s="15"/>
      <c r="L25" s="15"/>
      <c r="M25" s="16"/>
    </row>
    <row r="26" spans="2:13" x14ac:dyDescent="0.25">
      <c r="B26" s="26">
        <v>12</v>
      </c>
      <c r="C26" s="52"/>
      <c r="D26" s="54"/>
      <c r="E26" s="54"/>
      <c r="F26" s="109"/>
      <c r="G26" s="112"/>
      <c r="H26" s="112"/>
      <c r="I26" s="98">
        <f t="shared" si="0"/>
        <v>0</v>
      </c>
      <c r="J26" s="15"/>
      <c r="K26" s="15"/>
      <c r="L26" s="15"/>
      <c r="M26" s="16"/>
    </row>
    <row r="27" spans="2:13" x14ac:dyDescent="0.25">
      <c r="B27" s="26">
        <v>13</v>
      </c>
      <c r="C27" s="52"/>
      <c r="D27" s="54"/>
      <c r="E27" s="54"/>
      <c r="F27" s="109"/>
      <c r="G27" s="112"/>
      <c r="H27" s="112"/>
      <c r="I27" s="98">
        <f t="shared" si="0"/>
        <v>0</v>
      </c>
      <c r="J27" s="15"/>
      <c r="K27" s="15"/>
      <c r="L27" s="15"/>
      <c r="M27" s="16"/>
    </row>
    <row r="28" spans="2:13" x14ac:dyDescent="0.25">
      <c r="B28" s="26">
        <v>14</v>
      </c>
      <c r="C28" s="52"/>
      <c r="D28" s="54"/>
      <c r="E28" s="54"/>
      <c r="F28" s="109"/>
      <c r="G28" s="112"/>
      <c r="H28" s="112"/>
      <c r="I28" s="98">
        <f t="shared" si="0"/>
        <v>0</v>
      </c>
      <c r="J28" s="15"/>
      <c r="K28" s="15"/>
      <c r="L28" s="15"/>
      <c r="M28" s="16"/>
    </row>
    <row r="29" spans="2:13" x14ac:dyDescent="0.25">
      <c r="B29" s="26">
        <v>15</v>
      </c>
      <c r="C29" s="52"/>
      <c r="D29" s="54"/>
      <c r="E29" s="54"/>
      <c r="F29" s="109"/>
      <c r="G29" s="112"/>
      <c r="H29" s="112"/>
      <c r="I29" s="98">
        <f t="shared" si="0"/>
        <v>0</v>
      </c>
      <c r="J29" s="15"/>
      <c r="K29" s="15"/>
      <c r="L29" s="15"/>
      <c r="M29" s="16"/>
    </row>
    <row r="30" spans="2:13" x14ac:dyDescent="0.25">
      <c r="B30" s="26">
        <v>16</v>
      </c>
      <c r="C30" s="52"/>
      <c r="D30" s="54"/>
      <c r="E30" s="54"/>
      <c r="F30" s="109"/>
      <c r="G30" s="112"/>
      <c r="H30" s="112"/>
      <c r="I30" s="98">
        <f t="shared" si="0"/>
        <v>0</v>
      </c>
      <c r="J30" s="15"/>
      <c r="K30" s="15"/>
      <c r="L30" s="15"/>
      <c r="M30" s="16"/>
    </row>
    <row r="31" spans="2:13" x14ac:dyDescent="0.25">
      <c r="B31" s="26">
        <v>17</v>
      </c>
      <c r="C31" s="52"/>
      <c r="D31" s="54"/>
      <c r="E31" s="54"/>
      <c r="F31" s="109"/>
      <c r="G31" s="112"/>
      <c r="H31" s="112"/>
      <c r="I31" s="98">
        <f t="shared" si="0"/>
        <v>0</v>
      </c>
      <c r="J31" s="15"/>
      <c r="K31" s="15"/>
      <c r="L31" s="15"/>
      <c r="M31" s="16"/>
    </row>
    <row r="32" spans="2:13" x14ac:dyDescent="0.25">
      <c r="B32" s="26">
        <v>18</v>
      </c>
      <c r="C32" s="52"/>
      <c r="D32" s="54"/>
      <c r="E32" s="54"/>
      <c r="F32" s="109"/>
      <c r="G32" s="112"/>
      <c r="H32" s="112"/>
      <c r="I32" s="98">
        <f t="shared" si="0"/>
        <v>0</v>
      </c>
      <c r="J32" s="15"/>
      <c r="K32" s="15"/>
      <c r="L32" s="15"/>
      <c r="M32" s="16"/>
    </row>
    <row r="33" spans="2:13" x14ac:dyDescent="0.25">
      <c r="B33" s="26">
        <v>19</v>
      </c>
      <c r="C33" s="52"/>
      <c r="D33" s="54"/>
      <c r="E33" s="54"/>
      <c r="F33" s="109"/>
      <c r="G33" s="112"/>
      <c r="H33" s="112"/>
      <c r="I33" s="98">
        <f t="shared" si="0"/>
        <v>0</v>
      </c>
      <c r="J33" s="15"/>
      <c r="K33" s="15"/>
      <c r="L33" s="15"/>
      <c r="M33" s="16"/>
    </row>
    <row r="34" spans="2:13" x14ac:dyDescent="0.25">
      <c r="B34" s="26">
        <v>20</v>
      </c>
      <c r="C34" s="52"/>
      <c r="D34" s="54"/>
      <c r="E34" s="54"/>
      <c r="F34" s="109"/>
      <c r="G34" s="112"/>
      <c r="H34" s="112"/>
      <c r="I34" s="98">
        <f t="shared" si="0"/>
        <v>0</v>
      </c>
      <c r="J34" s="15"/>
      <c r="K34" s="15"/>
      <c r="L34" s="15"/>
      <c r="M34" s="16"/>
    </row>
    <row r="35" spans="2:13" x14ac:dyDescent="0.25">
      <c r="B35" s="26">
        <v>21</v>
      </c>
      <c r="C35" s="52"/>
      <c r="D35" s="54"/>
      <c r="E35" s="54"/>
      <c r="F35" s="109"/>
      <c r="G35" s="112"/>
      <c r="H35" s="112"/>
      <c r="I35" s="98">
        <f t="shared" si="0"/>
        <v>0</v>
      </c>
      <c r="J35" s="15"/>
      <c r="K35" s="15"/>
      <c r="L35" s="15"/>
      <c r="M35" s="16"/>
    </row>
    <row r="36" spans="2:13" x14ac:dyDescent="0.25">
      <c r="B36" s="26">
        <v>22</v>
      </c>
      <c r="C36" s="52"/>
      <c r="D36" s="54"/>
      <c r="E36" s="54"/>
      <c r="F36" s="109"/>
      <c r="G36" s="112"/>
      <c r="H36" s="112"/>
      <c r="I36" s="98">
        <f t="shared" si="0"/>
        <v>0</v>
      </c>
      <c r="J36" s="15"/>
      <c r="K36" s="15"/>
      <c r="L36" s="15"/>
      <c r="M36" s="16"/>
    </row>
    <row r="37" spans="2:13" x14ac:dyDescent="0.25">
      <c r="B37" s="26">
        <v>23</v>
      </c>
      <c r="C37" s="52"/>
      <c r="D37" s="54"/>
      <c r="E37" s="54"/>
      <c r="F37" s="109"/>
      <c r="G37" s="112"/>
      <c r="H37" s="112"/>
      <c r="I37" s="98">
        <f t="shared" si="0"/>
        <v>0</v>
      </c>
      <c r="J37" s="15"/>
      <c r="K37" s="15"/>
      <c r="L37" s="15"/>
      <c r="M37" s="16"/>
    </row>
    <row r="38" spans="2:13" x14ac:dyDescent="0.25">
      <c r="B38" s="26">
        <v>24</v>
      </c>
      <c r="C38" s="52"/>
      <c r="D38" s="54"/>
      <c r="E38" s="54"/>
      <c r="F38" s="109"/>
      <c r="G38" s="112"/>
      <c r="H38" s="112"/>
      <c r="I38" s="98">
        <f t="shared" si="0"/>
        <v>0</v>
      </c>
      <c r="J38" s="15"/>
      <c r="K38" s="15"/>
      <c r="L38" s="15"/>
      <c r="M38" s="16"/>
    </row>
    <row r="39" spans="2:13" x14ac:dyDescent="0.25">
      <c r="B39" s="26">
        <v>25</v>
      </c>
      <c r="C39" s="52"/>
      <c r="D39" s="54"/>
      <c r="E39" s="54"/>
      <c r="F39" s="109"/>
      <c r="G39" s="112"/>
      <c r="H39" s="112"/>
      <c r="I39" s="98">
        <f t="shared" si="0"/>
        <v>0</v>
      </c>
      <c r="J39" s="15"/>
      <c r="K39" s="15"/>
      <c r="L39" s="15"/>
      <c r="M39" s="16"/>
    </row>
    <row r="40" spans="2:13" x14ac:dyDescent="0.25">
      <c r="B40" s="26">
        <v>26</v>
      </c>
      <c r="C40" s="52"/>
      <c r="D40" s="54"/>
      <c r="E40" s="54"/>
      <c r="F40" s="109"/>
      <c r="G40" s="112"/>
      <c r="H40" s="112"/>
      <c r="I40" s="98">
        <f t="shared" si="0"/>
        <v>0</v>
      </c>
      <c r="J40" s="15"/>
      <c r="K40" s="15"/>
      <c r="L40" s="15"/>
      <c r="M40" s="16"/>
    </row>
    <row r="41" spans="2:13" x14ac:dyDescent="0.25">
      <c r="B41" s="26">
        <v>27</v>
      </c>
      <c r="C41" s="52"/>
      <c r="D41" s="54"/>
      <c r="E41" s="54"/>
      <c r="F41" s="109"/>
      <c r="G41" s="112"/>
      <c r="H41" s="112"/>
      <c r="I41" s="98">
        <f t="shared" si="0"/>
        <v>0</v>
      </c>
      <c r="J41" s="15"/>
      <c r="K41" s="15"/>
      <c r="L41" s="15"/>
      <c r="M41" s="16"/>
    </row>
    <row r="42" spans="2:13" x14ac:dyDescent="0.25">
      <c r="B42" s="26">
        <v>28</v>
      </c>
      <c r="C42" s="52"/>
      <c r="D42" s="54"/>
      <c r="E42" s="54"/>
      <c r="F42" s="109"/>
      <c r="G42" s="112"/>
      <c r="H42" s="112"/>
      <c r="I42" s="98">
        <f t="shared" si="0"/>
        <v>0</v>
      </c>
      <c r="J42" s="15"/>
      <c r="K42" s="15"/>
      <c r="L42" s="15"/>
      <c r="M42" s="16"/>
    </row>
    <row r="43" spans="2:13" x14ac:dyDescent="0.25">
      <c r="B43" s="26">
        <v>29</v>
      </c>
      <c r="C43" s="52"/>
      <c r="D43" s="54"/>
      <c r="E43" s="54"/>
      <c r="F43" s="109"/>
      <c r="G43" s="112"/>
      <c r="H43" s="112"/>
      <c r="I43" s="98">
        <f t="shared" si="0"/>
        <v>0</v>
      </c>
      <c r="J43" s="15"/>
      <c r="K43" s="15"/>
      <c r="L43" s="15"/>
      <c r="M43" s="16"/>
    </row>
    <row r="44" spans="2:13" x14ac:dyDescent="0.25">
      <c r="B44" s="26">
        <v>30</v>
      </c>
      <c r="C44" s="52"/>
      <c r="D44" s="54"/>
      <c r="E44" s="54"/>
      <c r="F44" s="109"/>
      <c r="G44" s="112"/>
      <c r="H44" s="112"/>
      <c r="I44" s="98">
        <f t="shared" si="0"/>
        <v>0</v>
      </c>
      <c r="J44" s="15"/>
      <c r="K44" s="15"/>
      <c r="L44" s="15"/>
      <c r="M44" s="16"/>
    </row>
    <row r="45" spans="2:13" x14ac:dyDescent="0.25">
      <c r="B45" s="26">
        <v>31</v>
      </c>
      <c r="C45" s="52"/>
      <c r="D45" s="54"/>
      <c r="E45" s="54"/>
      <c r="F45" s="109"/>
      <c r="G45" s="112"/>
      <c r="H45" s="112"/>
      <c r="I45" s="98">
        <f t="shared" si="0"/>
        <v>0</v>
      </c>
      <c r="J45" s="15"/>
      <c r="K45" s="15"/>
      <c r="L45" s="15"/>
      <c r="M45" s="16"/>
    </row>
    <row r="46" spans="2:13" x14ac:dyDescent="0.25">
      <c r="B46" s="26">
        <v>32</v>
      </c>
      <c r="C46" s="52"/>
      <c r="D46" s="54"/>
      <c r="E46" s="54"/>
      <c r="F46" s="109"/>
      <c r="G46" s="112"/>
      <c r="H46" s="112"/>
      <c r="I46" s="98">
        <f t="shared" si="0"/>
        <v>0</v>
      </c>
      <c r="J46" s="15"/>
      <c r="K46" s="15"/>
      <c r="L46" s="15"/>
      <c r="M46" s="16"/>
    </row>
    <row r="47" spans="2:13" x14ac:dyDescent="0.25">
      <c r="B47" s="26">
        <v>33</v>
      </c>
      <c r="C47" s="52"/>
      <c r="D47" s="54"/>
      <c r="E47" s="54"/>
      <c r="F47" s="109"/>
      <c r="G47" s="112"/>
      <c r="H47" s="112"/>
      <c r="I47" s="98">
        <f t="shared" si="0"/>
        <v>0</v>
      </c>
      <c r="J47" s="15"/>
      <c r="K47" s="15"/>
      <c r="L47" s="15"/>
      <c r="M47" s="16"/>
    </row>
    <row r="48" spans="2:13" x14ac:dyDescent="0.25">
      <c r="B48" s="26">
        <v>34</v>
      </c>
      <c r="C48" s="52"/>
      <c r="D48" s="54"/>
      <c r="E48" s="54"/>
      <c r="F48" s="109"/>
      <c r="G48" s="112"/>
      <c r="H48" s="112"/>
      <c r="I48" s="98">
        <f t="shared" si="0"/>
        <v>0</v>
      </c>
      <c r="J48" s="15"/>
      <c r="K48" s="15"/>
      <c r="L48" s="15"/>
      <c r="M48" s="16"/>
    </row>
    <row r="49" spans="2:13" x14ac:dyDescent="0.25">
      <c r="B49" s="26">
        <v>35</v>
      </c>
      <c r="C49" s="52"/>
      <c r="D49" s="54"/>
      <c r="E49" s="54"/>
      <c r="F49" s="109"/>
      <c r="G49" s="112"/>
      <c r="H49" s="112"/>
      <c r="I49" s="98">
        <f t="shared" si="0"/>
        <v>0</v>
      </c>
      <c r="J49" s="15"/>
      <c r="K49" s="15"/>
      <c r="L49" s="15"/>
      <c r="M49" s="16"/>
    </row>
    <row r="50" spans="2:13" x14ac:dyDescent="0.25">
      <c r="B50" s="26">
        <v>36</v>
      </c>
      <c r="C50" s="52"/>
      <c r="D50" s="54"/>
      <c r="E50" s="54"/>
      <c r="F50" s="109"/>
      <c r="G50" s="112"/>
      <c r="H50" s="112"/>
      <c r="I50" s="98">
        <f t="shared" si="0"/>
        <v>0</v>
      </c>
      <c r="J50" s="15"/>
      <c r="K50" s="15"/>
      <c r="L50" s="15"/>
      <c r="M50" s="16"/>
    </row>
    <row r="51" spans="2:13" x14ac:dyDescent="0.25">
      <c r="B51" s="26">
        <v>37</v>
      </c>
      <c r="C51" s="52"/>
      <c r="D51" s="54"/>
      <c r="E51" s="54"/>
      <c r="F51" s="109"/>
      <c r="G51" s="112"/>
      <c r="H51" s="112"/>
      <c r="I51" s="98">
        <f t="shared" si="0"/>
        <v>0</v>
      </c>
      <c r="J51" s="15"/>
      <c r="K51" s="15"/>
      <c r="L51" s="15"/>
      <c r="M51" s="16"/>
    </row>
    <row r="52" spans="2:13" x14ac:dyDescent="0.25">
      <c r="B52" s="26">
        <v>38</v>
      </c>
      <c r="C52" s="52"/>
      <c r="D52" s="54"/>
      <c r="E52" s="54"/>
      <c r="F52" s="109"/>
      <c r="G52" s="112"/>
      <c r="H52" s="112"/>
      <c r="I52" s="98">
        <f t="shared" si="0"/>
        <v>0</v>
      </c>
      <c r="J52" s="15"/>
      <c r="K52" s="15"/>
      <c r="L52" s="15"/>
      <c r="M52" s="16"/>
    </row>
    <row r="53" spans="2:13" x14ac:dyDescent="0.25">
      <c r="B53" s="26">
        <v>39</v>
      </c>
      <c r="C53" s="52"/>
      <c r="D53" s="54"/>
      <c r="E53" s="54"/>
      <c r="F53" s="109"/>
      <c r="G53" s="112"/>
      <c r="H53" s="112"/>
      <c r="I53" s="98">
        <f t="shared" si="0"/>
        <v>0</v>
      </c>
      <c r="J53" s="15"/>
      <c r="K53" s="15"/>
      <c r="L53" s="15"/>
      <c r="M53" s="16"/>
    </row>
    <row r="54" spans="2:13" x14ac:dyDescent="0.25">
      <c r="B54" s="26">
        <v>40</v>
      </c>
      <c r="C54" s="52"/>
      <c r="D54" s="54"/>
      <c r="E54" s="54"/>
      <c r="F54" s="109"/>
      <c r="G54" s="112"/>
      <c r="H54" s="112"/>
      <c r="I54" s="98">
        <f t="shared" si="0"/>
        <v>0</v>
      </c>
      <c r="J54" s="15"/>
      <c r="K54" s="15"/>
      <c r="L54" s="15"/>
      <c r="M54" s="16"/>
    </row>
    <row r="55" spans="2:13" x14ac:dyDescent="0.25">
      <c r="B55" s="26">
        <v>41</v>
      </c>
      <c r="C55" s="52"/>
      <c r="D55" s="54"/>
      <c r="E55" s="54"/>
      <c r="F55" s="109"/>
      <c r="G55" s="112"/>
      <c r="H55" s="112"/>
      <c r="I55" s="98">
        <f t="shared" si="0"/>
        <v>0</v>
      </c>
      <c r="J55" s="15"/>
      <c r="K55" s="15"/>
      <c r="L55" s="15"/>
      <c r="M55" s="16"/>
    </row>
    <row r="56" spans="2:13" x14ac:dyDescent="0.25">
      <c r="B56" s="26">
        <v>42</v>
      </c>
      <c r="C56" s="52"/>
      <c r="D56" s="54"/>
      <c r="E56" s="54"/>
      <c r="F56" s="109"/>
      <c r="G56" s="112"/>
      <c r="H56" s="112"/>
      <c r="I56" s="98">
        <f t="shared" si="0"/>
        <v>0</v>
      </c>
      <c r="J56" s="15"/>
      <c r="K56" s="15"/>
      <c r="L56" s="15"/>
      <c r="M56" s="16"/>
    </row>
    <row r="57" spans="2:13" x14ac:dyDescent="0.25">
      <c r="B57" s="26">
        <v>43</v>
      </c>
      <c r="C57" s="52"/>
      <c r="D57" s="54"/>
      <c r="E57" s="54"/>
      <c r="F57" s="109"/>
      <c r="G57" s="112"/>
      <c r="H57" s="112"/>
      <c r="I57" s="98">
        <f t="shared" si="0"/>
        <v>0</v>
      </c>
      <c r="J57" s="15"/>
      <c r="K57" s="15"/>
      <c r="L57" s="15"/>
      <c r="M57" s="16"/>
    </row>
    <row r="58" spans="2:13" x14ac:dyDescent="0.25">
      <c r="B58" s="26">
        <v>44</v>
      </c>
      <c r="C58" s="52"/>
      <c r="D58" s="54"/>
      <c r="E58" s="54"/>
      <c r="F58" s="109"/>
      <c r="G58" s="112"/>
      <c r="H58" s="112"/>
      <c r="I58" s="98">
        <f t="shared" si="0"/>
        <v>0</v>
      </c>
      <c r="J58" s="15"/>
      <c r="K58" s="15"/>
      <c r="L58" s="15"/>
      <c r="M58" s="16"/>
    </row>
    <row r="59" spans="2:13" x14ac:dyDescent="0.25">
      <c r="B59" s="26">
        <v>45</v>
      </c>
      <c r="C59" s="52"/>
      <c r="D59" s="54"/>
      <c r="E59" s="54"/>
      <c r="F59" s="109"/>
      <c r="G59" s="112"/>
      <c r="H59" s="112"/>
      <c r="I59" s="98">
        <f t="shared" si="0"/>
        <v>0</v>
      </c>
      <c r="J59" s="15"/>
      <c r="K59" s="15"/>
      <c r="L59" s="15"/>
      <c r="M59" s="16"/>
    </row>
    <row r="60" spans="2:13" x14ac:dyDescent="0.25">
      <c r="B60" s="26">
        <v>46</v>
      </c>
      <c r="C60" s="52"/>
      <c r="D60" s="54"/>
      <c r="E60" s="54"/>
      <c r="F60" s="109"/>
      <c r="G60" s="112"/>
      <c r="H60" s="112"/>
      <c r="I60" s="98">
        <f t="shared" si="0"/>
        <v>0</v>
      </c>
      <c r="J60" s="15"/>
      <c r="K60" s="15"/>
      <c r="L60" s="15"/>
      <c r="M60" s="16"/>
    </row>
    <row r="61" spans="2:13" x14ac:dyDescent="0.25">
      <c r="B61" s="26">
        <v>47</v>
      </c>
      <c r="C61" s="52"/>
      <c r="D61" s="54"/>
      <c r="E61" s="54"/>
      <c r="F61" s="109"/>
      <c r="G61" s="112"/>
      <c r="H61" s="112"/>
      <c r="I61" s="98">
        <f t="shared" si="0"/>
        <v>0</v>
      </c>
      <c r="J61" s="15"/>
      <c r="K61" s="15"/>
      <c r="L61" s="15"/>
      <c r="M61" s="16"/>
    </row>
    <row r="62" spans="2:13" x14ac:dyDescent="0.25">
      <c r="B62" s="26">
        <v>48</v>
      </c>
      <c r="C62" s="52"/>
      <c r="D62" s="54"/>
      <c r="E62" s="54"/>
      <c r="F62" s="109"/>
      <c r="G62" s="112"/>
      <c r="H62" s="112"/>
      <c r="I62" s="98">
        <f t="shared" si="0"/>
        <v>0</v>
      </c>
      <c r="J62" s="15"/>
      <c r="K62" s="15"/>
      <c r="L62" s="15"/>
      <c r="M62" s="16"/>
    </row>
    <row r="63" spans="2:13" x14ac:dyDescent="0.25">
      <c r="B63" s="26">
        <v>49</v>
      </c>
      <c r="C63" s="52"/>
      <c r="D63" s="54"/>
      <c r="E63" s="54"/>
      <c r="F63" s="109"/>
      <c r="G63" s="112"/>
      <c r="H63" s="112"/>
      <c r="I63" s="98">
        <f t="shared" si="0"/>
        <v>0</v>
      </c>
      <c r="J63" s="15"/>
      <c r="K63" s="15"/>
      <c r="L63" s="15"/>
      <c r="M63" s="16"/>
    </row>
    <row r="64" spans="2:13" ht="15.75" thickBot="1" x14ac:dyDescent="0.3">
      <c r="B64" s="26">
        <v>50</v>
      </c>
      <c r="C64" s="55"/>
      <c r="D64" s="57"/>
      <c r="E64" s="57"/>
      <c r="F64" s="110"/>
      <c r="G64" s="113"/>
      <c r="H64" s="113"/>
      <c r="I64" s="99">
        <f t="shared" si="0"/>
        <v>0</v>
      </c>
      <c r="J64" s="15"/>
      <c r="K64" s="15"/>
      <c r="L64" s="15"/>
      <c r="M64" s="16"/>
    </row>
    <row r="65" spans="2:13" x14ac:dyDescent="0.25">
      <c r="B65" s="27"/>
      <c r="C65" s="15"/>
      <c r="D65" s="15"/>
      <c r="E65" s="64" t="s">
        <v>76</v>
      </c>
      <c r="F65" s="116">
        <f>SUM(F15:F64)</f>
        <v>0</v>
      </c>
      <c r="G65" s="115">
        <f>SUM(G15:G64)</f>
        <v>0</v>
      </c>
      <c r="H65" s="115">
        <f>SUM(H15:H64)</f>
        <v>0</v>
      </c>
      <c r="I65" s="115">
        <f>SUM(I15:I64)</f>
        <v>0</v>
      </c>
      <c r="J65" s="15"/>
      <c r="K65" s="15"/>
      <c r="L65" s="15"/>
      <c r="M65" s="16"/>
    </row>
    <row r="66" spans="2:13" x14ac:dyDescent="0.25">
      <c r="B66" s="62"/>
      <c r="C66" s="15"/>
      <c r="D66" s="15"/>
      <c r="E66" s="15"/>
      <c r="F66" s="15"/>
      <c r="G66" s="15"/>
      <c r="H66" s="15"/>
      <c r="I66" s="15"/>
      <c r="J66" s="15"/>
      <c r="K66" s="15"/>
      <c r="L66" s="15"/>
      <c r="M66" s="16"/>
    </row>
    <row r="67" spans="2:13" x14ac:dyDescent="0.25">
      <c r="B67" s="62"/>
      <c r="C67" s="15"/>
      <c r="D67" s="15"/>
      <c r="E67" s="15"/>
      <c r="F67" s="15"/>
      <c r="G67" s="15"/>
      <c r="H67" s="15"/>
      <c r="I67" s="15"/>
      <c r="J67" s="15"/>
      <c r="K67" s="15"/>
      <c r="L67" s="15"/>
      <c r="M67" s="16"/>
    </row>
    <row r="68" spans="2:13" ht="15.75" thickBot="1" x14ac:dyDescent="0.3">
      <c r="B68" s="77"/>
      <c r="C68" s="33"/>
      <c r="D68" s="33"/>
      <c r="E68" s="33"/>
      <c r="F68" s="33"/>
      <c r="G68" s="33"/>
      <c r="H68" s="33"/>
      <c r="I68" s="33"/>
      <c r="J68" s="33"/>
      <c r="K68" s="33"/>
      <c r="L68" s="33"/>
      <c r="M68" s="35"/>
    </row>
    <row r="83" spans="3:6" ht="18.75" x14ac:dyDescent="0.3">
      <c r="C83" s="78"/>
      <c r="D83" s="78"/>
      <c r="E83" s="78"/>
      <c r="F83" s="78"/>
    </row>
  </sheetData>
  <sheetProtection algorithmName="SHA-512" hashValue="QrE+kWrZoAluEbRB082lzREPAT2toMWpXS3AwGMB/eE6olNha48rU4q5k1fGqYLtkhSd3bgkBZvuPQkoGsujuQ==" saltValue="Rn8AZ/VE+/Fvp5OESlBttw==" spinCount="100000" sheet="1" selectLockedCells="1"/>
  <dataValidations count="5">
    <dataValidation type="date" operator="greaterThanOrEqual" allowBlank="1" showInputMessage="1" showErrorMessage="1" errorTitle="Date" error="Date entered must be for the current year." sqref="C15:C64" xr:uid="{3F80E303-BEB8-4071-91EB-D257BFE09A3E}">
      <formula1>44562</formula1>
    </dataValidation>
    <dataValidation type="custom" allowBlank="1" showInputMessage="1" showErrorMessage="1" error="Text must be entered in this cell." sqref="D15:E64" xr:uid="{B9AA0910-99D8-461C-8FEE-5A902D3B224A}">
      <formula1>ISTEXT(D15)</formula1>
    </dataValidation>
    <dataValidation type="decimal" operator="greaterThanOrEqual" allowBlank="1" showInputMessage="1" showErrorMessage="1" errorTitle="Purchased Price" error="Please enter a number in this cell." sqref="F15:F64" xr:uid="{E510F28F-0E25-4373-B470-530940420958}">
      <formula1>0</formula1>
    </dataValidation>
    <dataValidation type="whole" operator="greaterThanOrEqual" allowBlank="1" showInputMessage="1" showErrorMessage="1" errorTitle="No. of Free Samples" error="Please enter a number in this cell." sqref="G15:G64" xr:uid="{F1127C22-97DA-4D3E-9367-3D03173EB814}">
      <formula1>0</formula1>
    </dataValidation>
    <dataValidation type="whole" operator="greaterThanOrEqual" allowBlank="1" showInputMessage="1" showErrorMessage="1" errorTitle="Miles Driven" error="Please enter a number in this cell." sqref="H15:H64" xr:uid="{34E73B02-B55A-4F98-B1F7-39CAA599E584}">
      <formula1>0</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46"/>
  <sheetViews>
    <sheetView showRowColHeaders="0" zoomScaleNormal="100" workbookViewId="0">
      <selection activeCell="E18" sqref="E18"/>
    </sheetView>
  </sheetViews>
  <sheetFormatPr defaultRowHeight="15" x14ac:dyDescent="0.25"/>
  <cols>
    <col min="1" max="1" width="9.140625" style="58"/>
    <col min="2" max="2" width="9.140625" style="58" customWidth="1"/>
    <col min="3" max="3" width="13.85546875" style="58" customWidth="1"/>
    <col min="4" max="4" width="20.28515625" style="58" customWidth="1"/>
    <col min="5" max="5" width="42.7109375" style="58" customWidth="1"/>
    <col min="6" max="6" width="44" style="58" customWidth="1"/>
    <col min="7" max="7" width="15" style="58" customWidth="1"/>
    <col min="8" max="8" width="12.7109375" style="58" customWidth="1"/>
    <col min="9" max="9" width="10.5703125" style="58" customWidth="1"/>
    <col min="10" max="39" width="9.140625" style="58"/>
  </cols>
  <sheetData>
    <row r="1" spans="1:39" s="84" customFormat="1" ht="15.75" thickBot="1" x14ac:dyDescent="0.3">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row>
    <row r="2" spans="1:39" ht="21" x14ac:dyDescent="0.35">
      <c r="B2" s="37" t="s">
        <v>77</v>
      </c>
      <c r="C2" s="39"/>
      <c r="D2" s="39"/>
      <c r="E2" s="39"/>
      <c r="F2" s="39"/>
      <c r="G2" s="39"/>
      <c r="H2" s="39"/>
      <c r="I2" s="39"/>
      <c r="J2" s="39"/>
      <c r="K2" s="8"/>
      <c r="L2" s="9"/>
    </row>
    <row r="3" spans="1:39" ht="21" x14ac:dyDescent="0.35">
      <c r="B3" s="27"/>
      <c r="C3" s="41" t="s">
        <v>78</v>
      </c>
      <c r="D3" s="13"/>
      <c r="E3" s="15"/>
      <c r="F3" s="15"/>
      <c r="G3" s="15"/>
      <c r="H3" s="15"/>
      <c r="I3" s="15"/>
      <c r="J3" s="15"/>
      <c r="K3" s="15"/>
      <c r="L3" s="16"/>
    </row>
    <row r="4" spans="1:39" ht="15.75" thickBot="1" x14ac:dyDescent="0.3">
      <c r="B4" s="27"/>
      <c r="C4" s="15" t="s">
        <v>79</v>
      </c>
      <c r="D4" s="13"/>
      <c r="E4" s="15"/>
      <c r="F4" s="15"/>
      <c r="G4" s="15"/>
      <c r="H4" s="15"/>
      <c r="I4" s="15"/>
      <c r="J4" s="15"/>
      <c r="K4" s="15"/>
      <c r="L4" s="16"/>
    </row>
    <row r="5" spans="1:39" x14ac:dyDescent="0.25">
      <c r="B5" s="27"/>
      <c r="C5" s="13"/>
      <c r="D5" s="13"/>
      <c r="E5" s="13"/>
      <c r="F5" s="15"/>
      <c r="G5" s="151" t="s">
        <v>83</v>
      </c>
      <c r="H5" s="152">
        <f>SUM(G10:G34)</f>
        <v>0</v>
      </c>
      <c r="I5" s="15"/>
      <c r="J5" s="15"/>
      <c r="K5" s="15"/>
      <c r="L5" s="16"/>
    </row>
    <row r="6" spans="1:39" x14ac:dyDescent="0.25">
      <c r="B6" s="27"/>
      <c r="C6" s="13" t="s">
        <v>80</v>
      </c>
      <c r="D6" s="13"/>
      <c r="E6" s="13"/>
      <c r="F6" s="15"/>
      <c r="G6" s="153" t="s">
        <v>58</v>
      </c>
      <c r="H6" s="154">
        <f>SUM(H10:H34)</f>
        <v>0</v>
      </c>
      <c r="I6" s="15"/>
      <c r="J6" s="15"/>
      <c r="K6" s="15"/>
      <c r="L6" s="16"/>
    </row>
    <row r="7" spans="1:39" ht="16.5" thickBot="1" x14ac:dyDescent="0.3">
      <c r="B7" s="27"/>
      <c r="C7" s="13" t="s">
        <v>56</v>
      </c>
      <c r="D7" s="13"/>
      <c r="E7" s="13"/>
      <c r="F7" s="15"/>
      <c r="G7" s="155" t="s">
        <v>59</v>
      </c>
      <c r="H7" s="156">
        <f>I35</f>
        <v>0</v>
      </c>
      <c r="I7" s="15"/>
      <c r="J7" s="15"/>
      <c r="K7" s="15"/>
      <c r="L7" s="79"/>
    </row>
    <row r="8" spans="1:39" ht="15.75" x14ac:dyDescent="0.25">
      <c r="B8" s="27"/>
      <c r="C8" s="15"/>
      <c r="D8" s="13"/>
      <c r="E8" s="13"/>
      <c r="F8" s="13"/>
      <c r="G8" s="13"/>
      <c r="H8" s="13"/>
      <c r="I8" s="15"/>
      <c r="J8" s="15"/>
      <c r="K8" s="15"/>
      <c r="L8" s="79"/>
    </row>
    <row r="9" spans="1:39" ht="16.5" thickBot="1" x14ac:dyDescent="0.3">
      <c r="B9" s="27"/>
      <c r="C9" s="59" t="s">
        <v>14</v>
      </c>
      <c r="D9" s="59" t="s">
        <v>23</v>
      </c>
      <c r="E9" s="59" t="s">
        <v>42</v>
      </c>
      <c r="F9" s="59" t="s">
        <v>81</v>
      </c>
      <c r="G9" s="59" t="s">
        <v>82</v>
      </c>
      <c r="H9" s="59" t="s">
        <v>72</v>
      </c>
      <c r="I9" s="60" t="s">
        <v>13</v>
      </c>
      <c r="J9" s="15"/>
      <c r="K9" s="15"/>
      <c r="L9" s="16"/>
    </row>
    <row r="10" spans="1:39" x14ac:dyDescent="0.25">
      <c r="B10" s="26">
        <v>1</v>
      </c>
      <c r="C10" s="49"/>
      <c r="D10" s="51"/>
      <c r="E10" s="51"/>
      <c r="F10" s="51"/>
      <c r="G10" s="108"/>
      <c r="H10" s="117"/>
      <c r="I10" s="97">
        <f>IF(AND(C10&lt;&gt;"",D10&lt;&gt;"",E10&lt;&gt;"",E10&lt;&gt;" ",F10&lt;&gt;"",G10&lt;&gt;"", H10&lt;&gt;""),G10*1+H10*1,0)</f>
        <v>0</v>
      </c>
      <c r="J10" s="15"/>
      <c r="K10" s="15"/>
      <c r="L10" s="16"/>
    </row>
    <row r="11" spans="1:39" x14ac:dyDescent="0.25">
      <c r="B11" s="26">
        <v>2</v>
      </c>
      <c r="C11" s="52"/>
      <c r="D11" s="54"/>
      <c r="E11" s="54"/>
      <c r="F11" s="54"/>
      <c r="G11" s="109"/>
      <c r="H11" s="118"/>
      <c r="I11" s="98">
        <f t="shared" ref="I11:I34" si="0">IF(AND(C11&lt;&gt;"",D11&lt;&gt;"",E11&lt;&gt;"",E11&lt;&gt;" ",F11&lt;&gt;"",G11&lt;&gt;"", H11&lt;&gt;""),G11*1+H11*1,0)</f>
        <v>0</v>
      </c>
      <c r="J11" s="15"/>
      <c r="K11" s="15"/>
      <c r="L11" s="16"/>
    </row>
    <row r="12" spans="1:39" x14ac:dyDescent="0.25">
      <c r="B12" s="26">
        <v>3</v>
      </c>
      <c r="C12" s="52"/>
      <c r="D12" s="54"/>
      <c r="E12" s="54"/>
      <c r="F12" s="54"/>
      <c r="G12" s="109"/>
      <c r="H12" s="118"/>
      <c r="I12" s="98">
        <f t="shared" si="0"/>
        <v>0</v>
      </c>
      <c r="J12" s="15"/>
      <c r="K12" s="15"/>
      <c r="L12" s="16"/>
    </row>
    <row r="13" spans="1:39" x14ac:dyDescent="0.25">
      <c r="B13" s="26">
        <v>4</v>
      </c>
      <c r="C13" s="52"/>
      <c r="D13" s="54"/>
      <c r="E13" s="54"/>
      <c r="F13" s="54"/>
      <c r="G13" s="109"/>
      <c r="H13" s="118"/>
      <c r="I13" s="98">
        <f t="shared" si="0"/>
        <v>0</v>
      </c>
      <c r="J13" s="15"/>
      <c r="K13" s="15"/>
      <c r="L13" s="16"/>
    </row>
    <row r="14" spans="1:39" x14ac:dyDescent="0.25">
      <c r="B14" s="26">
        <v>5</v>
      </c>
      <c r="C14" s="52"/>
      <c r="D14" s="54"/>
      <c r="E14" s="54"/>
      <c r="F14" s="54"/>
      <c r="G14" s="109"/>
      <c r="H14" s="118"/>
      <c r="I14" s="98">
        <f t="shared" si="0"/>
        <v>0</v>
      </c>
      <c r="J14" s="15"/>
      <c r="K14" s="15"/>
      <c r="L14" s="16"/>
    </row>
    <row r="15" spans="1:39" x14ac:dyDescent="0.25">
      <c r="B15" s="26">
        <v>6</v>
      </c>
      <c r="C15" s="52"/>
      <c r="D15" s="54"/>
      <c r="E15" s="54"/>
      <c r="F15" s="54"/>
      <c r="G15" s="109"/>
      <c r="H15" s="118"/>
      <c r="I15" s="98">
        <f t="shared" si="0"/>
        <v>0</v>
      </c>
      <c r="J15" s="15"/>
      <c r="K15" s="15"/>
      <c r="L15" s="16"/>
    </row>
    <row r="16" spans="1:39" x14ac:dyDescent="0.25">
      <c r="B16" s="26">
        <v>7</v>
      </c>
      <c r="C16" s="52"/>
      <c r="D16" s="54"/>
      <c r="E16" s="54"/>
      <c r="F16" s="54"/>
      <c r="G16" s="109"/>
      <c r="H16" s="118"/>
      <c r="I16" s="98">
        <f t="shared" si="0"/>
        <v>0</v>
      </c>
      <c r="J16" s="13"/>
      <c r="K16" s="15"/>
      <c r="L16" s="80"/>
    </row>
    <row r="17" spans="2:12" x14ac:dyDescent="0.25">
      <c r="B17" s="26">
        <v>8</v>
      </c>
      <c r="C17" s="52"/>
      <c r="D17" s="54"/>
      <c r="E17" s="54"/>
      <c r="F17" s="54"/>
      <c r="G17" s="109"/>
      <c r="H17" s="118"/>
      <c r="I17" s="98">
        <f t="shared" si="0"/>
        <v>0</v>
      </c>
      <c r="J17" s="15"/>
      <c r="K17" s="15"/>
      <c r="L17" s="16"/>
    </row>
    <row r="18" spans="2:12" x14ac:dyDescent="0.25">
      <c r="B18" s="26">
        <v>9</v>
      </c>
      <c r="C18" s="52"/>
      <c r="D18" s="54"/>
      <c r="E18" s="54"/>
      <c r="F18" s="54"/>
      <c r="G18" s="109"/>
      <c r="H18" s="118"/>
      <c r="I18" s="98">
        <f t="shared" si="0"/>
        <v>0</v>
      </c>
      <c r="J18" s="81"/>
      <c r="K18" s="15"/>
      <c r="L18" s="16"/>
    </row>
    <row r="19" spans="2:12" x14ac:dyDescent="0.25">
      <c r="B19" s="26">
        <v>10</v>
      </c>
      <c r="C19" s="52"/>
      <c r="D19" s="54"/>
      <c r="E19" s="54"/>
      <c r="F19" s="54"/>
      <c r="G19" s="109"/>
      <c r="H19" s="118"/>
      <c r="I19" s="98">
        <f t="shared" si="0"/>
        <v>0</v>
      </c>
      <c r="J19" s="81"/>
      <c r="K19" s="15"/>
      <c r="L19" s="16"/>
    </row>
    <row r="20" spans="2:12" x14ac:dyDescent="0.25">
      <c r="B20" s="26">
        <v>11</v>
      </c>
      <c r="C20" s="52"/>
      <c r="D20" s="54"/>
      <c r="E20" s="54"/>
      <c r="F20" s="54"/>
      <c r="G20" s="109"/>
      <c r="H20" s="118"/>
      <c r="I20" s="98">
        <f t="shared" si="0"/>
        <v>0</v>
      </c>
      <c r="J20" s="81"/>
      <c r="K20" s="15"/>
      <c r="L20" s="16"/>
    </row>
    <row r="21" spans="2:12" x14ac:dyDescent="0.25">
      <c r="B21" s="26">
        <v>12</v>
      </c>
      <c r="C21" s="52"/>
      <c r="D21" s="54"/>
      <c r="E21" s="54"/>
      <c r="F21" s="54"/>
      <c r="G21" s="109"/>
      <c r="H21" s="118"/>
      <c r="I21" s="98">
        <f t="shared" si="0"/>
        <v>0</v>
      </c>
      <c r="J21" s="81"/>
      <c r="K21" s="15"/>
      <c r="L21" s="16"/>
    </row>
    <row r="22" spans="2:12" x14ac:dyDescent="0.25">
      <c r="B22" s="26">
        <v>13</v>
      </c>
      <c r="C22" s="52"/>
      <c r="D22" s="54"/>
      <c r="E22" s="54"/>
      <c r="F22" s="54"/>
      <c r="G22" s="109"/>
      <c r="H22" s="118"/>
      <c r="I22" s="98">
        <f t="shared" si="0"/>
        <v>0</v>
      </c>
      <c r="J22" s="81"/>
      <c r="K22" s="15"/>
      <c r="L22" s="16"/>
    </row>
    <row r="23" spans="2:12" x14ac:dyDescent="0.25">
      <c r="B23" s="26">
        <v>14</v>
      </c>
      <c r="C23" s="52"/>
      <c r="D23" s="54"/>
      <c r="E23" s="54"/>
      <c r="F23" s="54"/>
      <c r="G23" s="109"/>
      <c r="H23" s="118"/>
      <c r="I23" s="98">
        <f t="shared" si="0"/>
        <v>0</v>
      </c>
      <c r="J23" s="81"/>
      <c r="K23" s="15"/>
      <c r="L23" s="16"/>
    </row>
    <row r="24" spans="2:12" x14ac:dyDescent="0.25">
      <c r="B24" s="26">
        <v>15</v>
      </c>
      <c r="C24" s="52"/>
      <c r="D24" s="54"/>
      <c r="E24" s="54"/>
      <c r="F24" s="54"/>
      <c r="G24" s="109"/>
      <c r="H24" s="118"/>
      <c r="I24" s="98">
        <f t="shared" si="0"/>
        <v>0</v>
      </c>
      <c r="J24" s="81"/>
      <c r="K24" s="15"/>
      <c r="L24" s="16"/>
    </row>
    <row r="25" spans="2:12" x14ac:dyDescent="0.25">
      <c r="B25" s="26">
        <v>16</v>
      </c>
      <c r="C25" s="52"/>
      <c r="D25" s="54"/>
      <c r="E25" s="54"/>
      <c r="F25" s="54"/>
      <c r="G25" s="109"/>
      <c r="H25" s="118"/>
      <c r="I25" s="98">
        <f t="shared" si="0"/>
        <v>0</v>
      </c>
      <c r="J25" s="81"/>
      <c r="K25" s="15"/>
      <c r="L25" s="16"/>
    </row>
    <row r="26" spans="2:12" x14ac:dyDescent="0.25">
      <c r="B26" s="26">
        <v>17</v>
      </c>
      <c r="C26" s="52"/>
      <c r="D26" s="54"/>
      <c r="E26" s="54"/>
      <c r="F26" s="54"/>
      <c r="G26" s="109"/>
      <c r="H26" s="118"/>
      <c r="I26" s="98">
        <f t="shared" si="0"/>
        <v>0</v>
      </c>
      <c r="J26" s="81"/>
      <c r="K26" s="15"/>
      <c r="L26" s="16"/>
    </row>
    <row r="27" spans="2:12" x14ac:dyDescent="0.25">
      <c r="B27" s="26">
        <v>18</v>
      </c>
      <c r="C27" s="52"/>
      <c r="D27" s="54"/>
      <c r="E27" s="54"/>
      <c r="F27" s="54"/>
      <c r="G27" s="109"/>
      <c r="H27" s="118"/>
      <c r="I27" s="98">
        <f t="shared" si="0"/>
        <v>0</v>
      </c>
      <c r="J27" s="81"/>
      <c r="K27" s="15"/>
      <c r="L27" s="16"/>
    </row>
    <row r="28" spans="2:12" x14ac:dyDescent="0.25">
      <c r="B28" s="26">
        <v>19</v>
      </c>
      <c r="C28" s="52"/>
      <c r="D28" s="54"/>
      <c r="E28" s="54"/>
      <c r="F28" s="54"/>
      <c r="G28" s="109"/>
      <c r="H28" s="118"/>
      <c r="I28" s="98">
        <f t="shared" si="0"/>
        <v>0</v>
      </c>
      <c r="J28" s="81"/>
      <c r="K28" s="15"/>
      <c r="L28" s="16"/>
    </row>
    <row r="29" spans="2:12" x14ac:dyDescent="0.25">
      <c r="B29" s="26">
        <v>20</v>
      </c>
      <c r="C29" s="52"/>
      <c r="D29" s="54"/>
      <c r="E29" s="54"/>
      <c r="F29" s="54"/>
      <c r="G29" s="109"/>
      <c r="H29" s="118"/>
      <c r="I29" s="98">
        <f t="shared" si="0"/>
        <v>0</v>
      </c>
      <c r="J29" s="81"/>
      <c r="K29" s="15"/>
      <c r="L29" s="16"/>
    </row>
    <row r="30" spans="2:12" x14ac:dyDescent="0.25">
      <c r="B30" s="26">
        <v>21</v>
      </c>
      <c r="C30" s="52"/>
      <c r="D30" s="54"/>
      <c r="E30" s="54"/>
      <c r="F30" s="54"/>
      <c r="G30" s="109"/>
      <c r="H30" s="118"/>
      <c r="I30" s="98">
        <f t="shared" si="0"/>
        <v>0</v>
      </c>
      <c r="J30" s="81"/>
      <c r="K30" s="15"/>
      <c r="L30" s="16"/>
    </row>
    <row r="31" spans="2:12" x14ac:dyDescent="0.25">
      <c r="B31" s="26">
        <v>22</v>
      </c>
      <c r="C31" s="52"/>
      <c r="D31" s="54"/>
      <c r="E31" s="54"/>
      <c r="F31" s="54"/>
      <c r="G31" s="109"/>
      <c r="H31" s="118"/>
      <c r="I31" s="98">
        <f t="shared" si="0"/>
        <v>0</v>
      </c>
      <c r="J31" s="81"/>
      <c r="K31" s="15"/>
      <c r="L31" s="16"/>
    </row>
    <row r="32" spans="2:12" x14ac:dyDescent="0.25">
      <c r="B32" s="26">
        <v>23</v>
      </c>
      <c r="C32" s="52"/>
      <c r="D32" s="54"/>
      <c r="E32" s="54"/>
      <c r="F32" s="54"/>
      <c r="G32" s="109"/>
      <c r="H32" s="118"/>
      <c r="I32" s="98">
        <f t="shared" si="0"/>
        <v>0</v>
      </c>
      <c r="J32" s="81"/>
      <c r="K32" s="15"/>
      <c r="L32" s="16"/>
    </row>
    <row r="33" spans="2:12" x14ac:dyDescent="0.25">
      <c r="B33" s="26">
        <v>24</v>
      </c>
      <c r="C33" s="52"/>
      <c r="D33" s="54"/>
      <c r="E33" s="54"/>
      <c r="F33" s="54"/>
      <c r="G33" s="109"/>
      <c r="H33" s="118"/>
      <c r="I33" s="98">
        <f t="shared" si="0"/>
        <v>0</v>
      </c>
      <c r="J33" s="81"/>
      <c r="K33" s="15"/>
      <c r="L33" s="16"/>
    </row>
    <row r="34" spans="2:12" ht="15.75" thickBot="1" x14ac:dyDescent="0.3">
      <c r="B34" s="26">
        <v>25</v>
      </c>
      <c r="C34" s="55"/>
      <c r="D34" s="57"/>
      <c r="E34" s="57"/>
      <c r="F34" s="57"/>
      <c r="G34" s="110"/>
      <c r="H34" s="119"/>
      <c r="I34" s="99">
        <f t="shared" si="0"/>
        <v>0</v>
      </c>
      <c r="J34" s="81"/>
      <c r="K34" s="15"/>
      <c r="L34" s="16"/>
    </row>
    <row r="35" spans="2:12" x14ac:dyDescent="0.25">
      <c r="B35" s="27"/>
      <c r="C35" s="15"/>
      <c r="D35" s="15"/>
      <c r="E35" s="15"/>
      <c r="F35" s="64" t="s">
        <v>4</v>
      </c>
      <c r="G35" s="114">
        <f>SUM(G10:G34)</f>
        <v>0</v>
      </c>
      <c r="H35" s="115">
        <f>SUM(H10:H34)</f>
        <v>0</v>
      </c>
      <c r="I35" s="115">
        <f>SUM(I10:I34)</f>
        <v>0</v>
      </c>
      <c r="J35" s="81"/>
      <c r="K35" s="15"/>
      <c r="L35" s="16"/>
    </row>
    <row r="36" spans="2:12" x14ac:dyDescent="0.25">
      <c r="B36" s="27"/>
      <c r="C36" s="15"/>
      <c r="D36" s="15"/>
      <c r="E36" s="15"/>
      <c r="F36" s="15"/>
      <c r="G36" s="64"/>
      <c r="H36" s="64"/>
      <c r="I36" s="63"/>
      <c r="J36" s="81"/>
      <c r="K36" s="15"/>
      <c r="L36" s="16"/>
    </row>
    <row r="37" spans="2:12" x14ac:dyDescent="0.25">
      <c r="B37" s="62"/>
      <c r="C37" s="15"/>
      <c r="D37" s="15"/>
      <c r="E37" s="15"/>
      <c r="F37" s="15"/>
      <c r="G37" s="15"/>
      <c r="H37" s="15"/>
      <c r="I37" s="15"/>
      <c r="J37" s="15"/>
      <c r="K37" s="15"/>
      <c r="L37" s="16"/>
    </row>
    <row r="38" spans="2:12" ht="15.75" thickBot="1" x14ac:dyDescent="0.3">
      <c r="B38" s="82"/>
      <c r="C38" s="33"/>
      <c r="D38" s="33"/>
      <c r="E38" s="33"/>
      <c r="F38" s="33"/>
      <c r="G38" s="33"/>
      <c r="H38" s="33"/>
      <c r="I38" s="33"/>
      <c r="J38" s="33"/>
      <c r="K38" s="33"/>
      <c r="L38" s="35"/>
    </row>
    <row r="39" spans="2:12" x14ac:dyDescent="0.25">
      <c r="B39" s="68"/>
    </row>
    <row r="40" spans="2:12" x14ac:dyDescent="0.25">
      <c r="B40" s="68"/>
    </row>
    <row r="41" spans="2:12" x14ac:dyDescent="0.25">
      <c r="B41" s="68"/>
    </row>
    <row r="42" spans="2:12" x14ac:dyDescent="0.25">
      <c r="B42" s="68"/>
    </row>
    <row r="43" spans="2:12" x14ac:dyDescent="0.25">
      <c r="B43" s="68"/>
    </row>
    <row r="44" spans="2:12" x14ac:dyDescent="0.25">
      <c r="B44" s="68"/>
    </row>
    <row r="45" spans="2:12" x14ac:dyDescent="0.25">
      <c r="B45" s="68"/>
    </row>
    <row r="46" spans="2:12" x14ac:dyDescent="0.25">
      <c r="B46" s="68"/>
    </row>
  </sheetData>
  <sheetProtection algorithmName="SHA-512" hashValue="6am9YX3xLVjtm+fHwEPKL4Eb+webZtqfODlrFFiyovzQjTc8x1fjCOnqzcQsqo6TRXmDtRLB6M/UW8PdymY9zA==" saltValue="zN1NdIcR+Jlm3ZlVXwIanQ==" spinCount="100000" sheet="1" selectLockedCells="1"/>
  <dataValidations count="4">
    <dataValidation type="date" operator="greaterThanOrEqual" allowBlank="1" showInputMessage="1" showErrorMessage="1" errorTitle="Date" error="Date entered must be for the current year." sqref="C10:C34" xr:uid="{0AD7357F-A09A-4BE3-B7BF-1F9E35669821}">
      <formula1>44562</formula1>
    </dataValidation>
    <dataValidation type="custom" allowBlank="1" showInputMessage="1" showErrorMessage="1" error="Text must be entered in this cell." sqref="D10:F34" xr:uid="{7A9FD260-F117-45A5-937D-E28921A59318}">
      <formula1>ISTEXT(D10)</formula1>
    </dataValidation>
    <dataValidation type="decimal" operator="greaterThanOrEqual" allowBlank="1" showInputMessage="1" showErrorMessage="1" errorTitle="Donation" error="Please enter a number in this cell." sqref="G10:G34" xr:uid="{AC693F42-1BB5-41DC-B33B-2E41716B7791}">
      <formula1>0</formula1>
    </dataValidation>
    <dataValidation type="whole" operator="greaterThanOrEqual" allowBlank="1" showInputMessage="1" showErrorMessage="1" errorTitle="Miles Driven" error="Please enter a number in this cell." sqref="H10:H34" xr:uid="{B7F4EAB8-E925-45E3-B006-8B0FCF49D9AD}">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85"/>
  <sheetViews>
    <sheetView showRowColHeaders="0" workbookViewId="0">
      <selection activeCell="D19" sqref="D19"/>
    </sheetView>
  </sheetViews>
  <sheetFormatPr defaultRowHeight="15" x14ac:dyDescent="0.25"/>
  <cols>
    <col min="1" max="2" width="9.140625" style="58"/>
    <col min="3" max="3" width="12.140625" style="58" customWidth="1"/>
    <col min="4" max="4" width="26.140625" style="58" customWidth="1"/>
    <col min="5" max="5" width="38.42578125" style="58" customWidth="1"/>
    <col min="6" max="6" width="18" style="58" customWidth="1"/>
    <col min="7" max="7" width="15.7109375" style="58" customWidth="1"/>
    <col min="8" max="8" width="12.7109375" style="58" customWidth="1"/>
    <col min="9" max="42" width="9.140625" style="58"/>
  </cols>
  <sheetData>
    <row r="1" spans="1:42" s="84" customFormat="1" ht="15.75" thickBot="1" x14ac:dyDescent="0.3">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row>
    <row r="2" spans="1:42" ht="21" x14ac:dyDescent="0.35">
      <c r="B2" s="37" t="s">
        <v>84</v>
      </c>
      <c r="C2" s="39"/>
      <c r="D2" s="39"/>
      <c r="E2" s="39"/>
      <c r="F2" s="39"/>
      <c r="G2" s="8"/>
      <c r="H2" s="8"/>
      <c r="I2" s="8"/>
      <c r="J2" s="8"/>
      <c r="K2" s="8"/>
      <c r="L2" s="9"/>
    </row>
    <row r="3" spans="1:42" ht="21" x14ac:dyDescent="0.35">
      <c r="B3" s="27"/>
      <c r="C3" s="41" t="s">
        <v>85</v>
      </c>
      <c r="D3" s="13"/>
      <c r="E3" s="15"/>
      <c r="F3" s="15"/>
      <c r="G3" s="15"/>
      <c r="H3" s="15"/>
      <c r="I3" s="15"/>
      <c r="J3" s="15"/>
      <c r="K3" s="15"/>
      <c r="L3" s="66"/>
    </row>
    <row r="4" spans="1:42" x14ac:dyDescent="0.25">
      <c r="B4" s="27"/>
      <c r="C4" s="13" t="s">
        <v>86</v>
      </c>
      <c r="D4" s="13"/>
      <c r="E4" s="15"/>
      <c r="F4" s="15"/>
      <c r="G4" s="15"/>
      <c r="H4" s="15"/>
      <c r="I4" s="15"/>
      <c r="J4" s="15"/>
      <c r="K4" s="15"/>
      <c r="L4" s="66"/>
    </row>
    <row r="5" spans="1:42" ht="15.75" thickBot="1" x14ac:dyDescent="0.3">
      <c r="B5" s="27"/>
      <c r="C5" s="13"/>
      <c r="D5" s="13"/>
      <c r="E5" s="15"/>
      <c r="F5" s="15"/>
      <c r="G5" s="15"/>
      <c r="H5" s="15"/>
      <c r="I5" s="15"/>
      <c r="J5" s="15"/>
      <c r="K5" s="15"/>
      <c r="L5" s="66"/>
    </row>
    <row r="6" spans="1:42" x14ac:dyDescent="0.25">
      <c r="B6" s="27"/>
      <c r="C6" s="13" t="s">
        <v>87</v>
      </c>
      <c r="D6" s="13"/>
      <c r="E6" s="15"/>
      <c r="F6" s="15"/>
      <c r="G6" s="151" t="s">
        <v>192</v>
      </c>
      <c r="H6" s="152">
        <f>SUM(F14:F63)</f>
        <v>0</v>
      </c>
      <c r="I6" s="15"/>
      <c r="J6" s="15"/>
      <c r="K6" s="15"/>
      <c r="L6" s="66"/>
    </row>
    <row r="7" spans="1:42" x14ac:dyDescent="0.25">
      <c r="B7" s="27"/>
      <c r="C7" s="13" t="s">
        <v>88</v>
      </c>
      <c r="D7" s="13"/>
      <c r="E7" s="15"/>
      <c r="F7" s="15"/>
      <c r="G7" s="153" t="s">
        <v>195</v>
      </c>
      <c r="H7" s="154">
        <f>SUM(G14:G63)</f>
        <v>0</v>
      </c>
      <c r="I7" s="15"/>
      <c r="J7" s="15"/>
      <c r="K7" s="15"/>
      <c r="L7" s="66"/>
    </row>
    <row r="8" spans="1:42" x14ac:dyDescent="0.25">
      <c r="B8" s="27"/>
      <c r="C8" s="13" t="s">
        <v>73</v>
      </c>
      <c r="D8" s="13"/>
      <c r="E8" s="15"/>
      <c r="F8" s="15"/>
      <c r="G8" s="153" t="s">
        <v>58</v>
      </c>
      <c r="H8" s="154">
        <f>SUM(H14:H63)</f>
        <v>0</v>
      </c>
      <c r="I8" s="15"/>
      <c r="J8" s="15"/>
      <c r="K8" s="15"/>
      <c r="L8" s="66"/>
    </row>
    <row r="9" spans="1:42" ht="15.75" thickBot="1" x14ac:dyDescent="0.3">
      <c r="B9" s="27"/>
      <c r="C9" s="15"/>
      <c r="D9" s="13"/>
      <c r="E9" s="15"/>
      <c r="F9" s="15"/>
      <c r="G9" s="155" t="s">
        <v>59</v>
      </c>
      <c r="H9" s="156">
        <f>I64</f>
        <v>0</v>
      </c>
      <c r="I9" s="15"/>
      <c r="J9" s="15"/>
      <c r="K9" s="15"/>
      <c r="L9" s="66"/>
    </row>
    <row r="10" spans="1:42" x14ac:dyDescent="0.25">
      <c r="B10" s="27"/>
      <c r="C10" s="15"/>
      <c r="D10" s="15"/>
      <c r="E10" s="15"/>
      <c r="F10" s="15"/>
      <c r="G10" s="15"/>
      <c r="H10" s="15"/>
      <c r="I10" s="15"/>
      <c r="J10" s="15"/>
      <c r="K10" s="15"/>
      <c r="L10" s="66"/>
    </row>
    <row r="11" spans="1:42" x14ac:dyDescent="0.25">
      <c r="B11" s="27"/>
      <c r="C11" s="15"/>
      <c r="D11" s="15"/>
      <c r="E11" s="15"/>
      <c r="F11" s="15"/>
      <c r="G11" s="15"/>
      <c r="H11" s="15"/>
      <c r="I11" s="15"/>
      <c r="J11" s="15"/>
      <c r="K11" s="15"/>
      <c r="L11" s="66"/>
    </row>
    <row r="12" spans="1:42" x14ac:dyDescent="0.25">
      <c r="B12" s="27"/>
      <c r="C12" s="13"/>
      <c r="D12" s="15"/>
      <c r="E12" s="15"/>
      <c r="F12" s="15"/>
      <c r="G12" s="15"/>
      <c r="H12" s="15"/>
      <c r="I12" s="15"/>
      <c r="J12" s="15"/>
      <c r="K12" s="15"/>
      <c r="L12" s="66"/>
    </row>
    <row r="13" spans="1:42" ht="30.75" thickBot="1" x14ac:dyDescent="0.3">
      <c r="B13" s="27"/>
      <c r="C13" s="59" t="s">
        <v>14</v>
      </c>
      <c r="D13" s="59" t="s">
        <v>23</v>
      </c>
      <c r="E13" s="59" t="s">
        <v>89</v>
      </c>
      <c r="F13" s="106" t="s">
        <v>91</v>
      </c>
      <c r="G13" s="106" t="s">
        <v>90</v>
      </c>
      <c r="H13" s="59" t="s">
        <v>72</v>
      </c>
      <c r="I13" s="60" t="s">
        <v>13</v>
      </c>
      <c r="J13" s="15"/>
      <c r="K13" s="15"/>
      <c r="L13" s="16"/>
    </row>
    <row r="14" spans="1:42" x14ac:dyDescent="0.25">
      <c r="B14" s="26">
        <v>1</v>
      </c>
      <c r="C14" s="49"/>
      <c r="D14" s="51"/>
      <c r="E14" s="51"/>
      <c r="F14" s="120"/>
      <c r="G14" s="117"/>
      <c r="H14" s="117"/>
      <c r="I14" s="43">
        <f>IF(AND(C14&lt;&gt;"",D14&lt;&gt;"",E14&lt;&gt;""),F14*1+G14*1+H14*1,0)</f>
        <v>0</v>
      </c>
      <c r="J14" s="15"/>
      <c r="K14" s="15"/>
      <c r="L14" s="16"/>
    </row>
    <row r="15" spans="1:42" x14ac:dyDescent="0.25">
      <c r="B15" s="26">
        <v>2</v>
      </c>
      <c r="C15" s="52"/>
      <c r="D15" s="54"/>
      <c r="E15" s="54"/>
      <c r="F15" s="121"/>
      <c r="G15" s="118"/>
      <c r="H15" s="118"/>
      <c r="I15" s="44">
        <f t="shared" ref="I15:I63" si="0">IF(AND(C15&lt;&gt;"",D15&lt;&gt;"",E15&lt;&gt;""),F15*1+G15*1+H15*1,0)</f>
        <v>0</v>
      </c>
      <c r="J15" s="15"/>
      <c r="K15" s="15"/>
      <c r="L15" s="16"/>
    </row>
    <row r="16" spans="1:42" x14ac:dyDescent="0.25">
      <c r="B16" s="26">
        <v>3</v>
      </c>
      <c r="C16" s="52"/>
      <c r="D16" s="54"/>
      <c r="E16" s="54"/>
      <c r="F16" s="121"/>
      <c r="G16" s="118"/>
      <c r="H16" s="118"/>
      <c r="I16" s="44">
        <f t="shared" si="0"/>
        <v>0</v>
      </c>
      <c r="J16" s="15"/>
      <c r="K16" s="15"/>
      <c r="L16" s="16"/>
    </row>
    <row r="17" spans="2:12" x14ac:dyDescent="0.25">
      <c r="B17" s="26">
        <v>4</v>
      </c>
      <c r="C17" s="52"/>
      <c r="D17" s="54"/>
      <c r="E17" s="54"/>
      <c r="F17" s="121"/>
      <c r="G17" s="118"/>
      <c r="H17" s="118"/>
      <c r="I17" s="44">
        <f t="shared" si="0"/>
        <v>0</v>
      </c>
      <c r="J17" s="15"/>
      <c r="K17" s="15"/>
      <c r="L17" s="16"/>
    </row>
    <row r="18" spans="2:12" x14ac:dyDescent="0.25">
      <c r="B18" s="26">
        <v>5</v>
      </c>
      <c r="C18" s="52"/>
      <c r="D18" s="54"/>
      <c r="E18" s="54"/>
      <c r="F18" s="121"/>
      <c r="G18" s="118"/>
      <c r="H18" s="118"/>
      <c r="I18" s="44">
        <f t="shared" si="0"/>
        <v>0</v>
      </c>
      <c r="J18" s="15"/>
      <c r="K18" s="15"/>
      <c r="L18" s="16"/>
    </row>
    <row r="19" spans="2:12" x14ac:dyDescent="0.25">
      <c r="B19" s="26">
        <v>6</v>
      </c>
      <c r="C19" s="52"/>
      <c r="D19" s="54"/>
      <c r="E19" s="54"/>
      <c r="F19" s="121"/>
      <c r="G19" s="118"/>
      <c r="H19" s="118"/>
      <c r="I19" s="44">
        <f t="shared" si="0"/>
        <v>0</v>
      </c>
      <c r="J19" s="15"/>
      <c r="K19" s="15"/>
      <c r="L19" s="16"/>
    </row>
    <row r="20" spans="2:12" x14ac:dyDescent="0.25">
      <c r="B20" s="26">
        <v>7</v>
      </c>
      <c r="C20" s="52"/>
      <c r="D20" s="54"/>
      <c r="E20" s="54"/>
      <c r="F20" s="121"/>
      <c r="G20" s="118"/>
      <c r="H20" s="118"/>
      <c r="I20" s="44">
        <f t="shared" si="0"/>
        <v>0</v>
      </c>
      <c r="J20" s="15"/>
      <c r="K20" s="15"/>
      <c r="L20" s="16"/>
    </row>
    <row r="21" spans="2:12" x14ac:dyDescent="0.25">
      <c r="B21" s="26">
        <v>8</v>
      </c>
      <c r="C21" s="52"/>
      <c r="D21" s="54"/>
      <c r="E21" s="54"/>
      <c r="F21" s="121"/>
      <c r="G21" s="118"/>
      <c r="H21" s="118"/>
      <c r="I21" s="44">
        <f t="shared" si="0"/>
        <v>0</v>
      </c>
      <c r="J21" s="15"/>
      <c r="K21" s="15"/>
      <c r="L21" s="16"/>
    </row>
    <row r="22" spans="2:12" x14ac:dyDescent="0.25">
      <c r="B22" s="26">
        <v>9</v>
      </c>
      <c r="C22" s="52"/>
      <c r="D22" s="54"/>
      <c r="E22" s="54"/>
      <c r="F22" s="121"/>
      <c r="G22" s="118"/>
      <c r="H22" s="118"/>
      <c r="I22" s="44">
        <f t="shared" si="0"/>
        <v>0</v>
      </c>
      <c r="J22" s="15"/>
      <c r="K22" s="15"/>
      <c r="L22" s="16"/>
    </row>
    <row r="23" spans="2:12" x14ac:dyDescent="0.25">
      <c r="B23" s="26">
        <v>10</v>
      </c>
      <c r="C23" s="52"/>
      <c r="D23" s="54"/>
      <c r="E23" s="54"/>
      <c r="F23" s="121"/>
      <c r="G23" s="118"/>
      <c r="H23" s="118"/>
      <c r="I23" s="44">
        <f t="shared" si="0"/>
        <v>0</v>
      </c>
      <c r="J23" s="15"/>
      <c r="K23" s="15"/>
      <c r="L23" s="16"/>
    </row>
    <row r="24" spans="2:12" x14ac:dyDescent="0.25">
      <c r="B24" s="26">
        <v>11</v>
      </c>
      <c r="C24" s="52"/>
      <c r="D24" s="54"/>
      <c r="E24" s="54"/>
      <c r="F24" s="121"/>
      <c r="G24" s="118"/>
      <c r="H24" s="118"/>
      <c r="I24" s="44">
        <f t="shared" si="0"/>
        <v>0</v>
      </c>
      <c r="J24" s="15"/>
      <c r="K24" s="15"/>
      <c r="L24" s="16"/>
    </row>
    <row r="25" spans="2:12" x14ac:dyDescent="0.25">
      <c r="B25" s="26">
        <v>12</v>
      </c>
      <c r="C25" s="52"/>
      <c r="D25" s="54"/>
      <c r="E25" s="54"/>
      <c r="F25" s="121"/>
      <c r="G25" s="118"/>
      <c r="H25" s="118"/>
      <c r="I25" s="44">
        <f t="shared" si="0"/>
        <v>0</v>
      </c>
      <c r="J25" s="15"/>
      <c r="K25" s="15"/>
      <c r="L25" s="16"/>
    </row>
    <row r="26" spans="2:12" x14ac:dyDescent="0.25">
      <c r="B26" s="26">
        <v>13</v>
      </c>
      <c r="C26" s="52"/>
      <c r="D26" s="54"/>
      <c r="E26" s="54"/>
      <c r="F26" s="121"/>
      <c r="G26" s="118"/>
      <c r="H26" s="118"/>
      <c r="I26" s="44">
        <f t="shared" si="0"/>
        <v>0</v>
      </c>
      <c r="J26" s="15"/>
      <c r="K26" s="15"/>
      <c r="L26" s="16"/>
    </row>
    <row r="27" spans="2:12" x14ac:dyDescent="0.25">
      <c r="B27" s="26">
        <v>14</v>
      </c>
      <c r="C27" s="52"/>
      <c r="D27" s="54"/>
      <c r="E27" s="54"/>
      <c r="F27" s="121"/>
      <c r="G27" s="118"/>
      <c r="H27" s="118"/>
      <c r="I27" s="44">
        <f t="shared" si="0"/>
        <v>0</v>
      </c>
      <c r="J27" s="15"/>
      <c r="K27" s="15"/>
      <c r="L27" s="16"/>
    </row>
    <row r="28" spans="2:12" x14ac:dyDescent="0.25">
      <c r="B28" s="26">
        <v>15</v>
      </c>
      <c r="C28" s="52"/>
      <c r="D28" s="54"/>
      <c r="E28" s="54"/>
      <c r="F28" s="121"/>
      <c r="G28" s="118"/>
      <c r="H28" s="118"/>
      <c r="I28" s="44">
        <f t="shared" si="0"/>
        <v>0</v>
      </c>
      <c r="J28" s="15"/>
      <c r="K28" s="15"/>
      <c r="L28" s="16"/>
    </row>
    <row r="29" spans="2:12" x14ac:dyDescent="0.25">
      <c r="B29" s="26">
        <v>16</v>
      </c>
      <c r="C29" s="52"/>
      <c r="D29" s="54"/>
      <c r="E29" s="54"/>
      <c r="F29" s="121"/>
      <c r="G29" s="118"/>
      <c r="H29" s="118"/>
      <c r="I29" s="44">
        <f t="shared" si="0"/>
        <v>0</v>
      </c>
      <c r="J29" s="15"/>
      <c r="K29" s="15"/>
      <c r="L29" s="16"/>
    </row>
    <row r="30" spans="2:12" x14ac:dyDescent="0.25">
      <c r="B30" s="26">
        <v>17</v>
      </c>
      <c r="C30" s="52"/>
      <c r="D30" s="54"/>
      <c r="E30" s="54"/>
      <c r="F30" s="121"/>
      <c r="G30" s="118"/>
      <c r="H30" s="118"/>
      <c r="I30" s="44">
        <f t="shared" si="0"/>
        <v>0</v>
      </c>
      <c r="J30" s="15"/>
      <c r="K30" s="15"/>
      <c r="L30" s="16"/>
    </row>
    <row r="31" spans="2:12" x14ac:dyDescent="0.25">
      <c r="B31" s="26">
        <v>18</v>
      </c>
      <c r="C31" s="52"/>
      <c r="D31" s="54"/>
      <c r="E31" s="54"/>
      <c r="F31" s="121"/>
      <c r="G31" s="118"/>
      <c r="H31" s="118"/>
      <c r="I31" s="44">
        <f t="shared" si="0"/>
        <v>0</v>
      </c>
      <c r="J31" s="15"/>
      <c r="K31" s="15"/>
      <c r="L31" s="16"/>
    </row>
    <row r="32" spans="2:12" x14ac:dyDescent="0.25">
      <c r="B32" s="26">
        <v>19</v>
      </c>
      <c r="C32" s="52"/>
      <c r="D32" s="54"/>
      <c r="E32" s="54"/>
      <c r="F32" s="121"/>
      <c r="G32" s="118"/>
      <c r="H32" s="118"/>
      <c r="I32" s="44">
        <f t="shared" si="0"/>
        <v>0</v>
      </c>
      <c r="J32" s="15"/>
      <c r="K32" s="15"/>
      <c r="L32" s="16"/>
    </row>
    <row r="33" spans="2:12" x14ac:dyDescent="0.25">
      <c r="B33" s="26">
        <v>20</v>
      </c>
      <c r="C33" s="52"/>
      <c r="D33" s="54"/>
      <c r="E33" s="54"/>
      <c r="F33" s="121"/>
      <c r="G33" s="118"/>
      <c r="H33" s="118"/>
      <c r="I33" s="44">
        <f t="shared" si="0"/>
        <v>0</v>
      </c>
      <c r="J33" s="15"/>
      <c r="K33" s="15"/>
      <c r="L33" s="16"/>
    </row>
    <row r="34" spans="2:12" x14ac:dyDescent="0.25">
      <c r="B34" s="26">
        <v>21</v>
      </c>
      <c r="C34" s="52"/>
      <c r="D34" s="54"/>
      <c r="E34" s="54"/>
      <c r="F34" s="121"/>
      <c r="G34" s="118"/>
      <c r="H34" s="118"/>
      <c r="I34" s="44">
        <f t="shared" si="0"/>
        <v>0</v>
      </c>
      <c r="J34" s="15"/>
      <c r="K34" s="15"/>
      <c r="L34" s="16"/>
    </row>
    <row r="35" spans="2:12" x14ac:dyDescent="0.25">
      <c r="B35" s="26">
        <v>22</v>
      </c>
      <c r="C35" s="52"/>
      <c r="D35" s="54"/>
      <c r="E35" s="54"/>
      <c r="F35" s="121"/>
      <c r="G35" s="118"/>
      <c r="H35" s="118"/>
      <c r="I35" s="44">
        <f t="shared" si="0"/>
        <v>0</v>
      </c>
      <c r="J35" s="15"/>
      <c r="K35" s="15"/>
      <c r="L35" s="16"/>
    </row>
    <row r="36" spans="2:12" x14ac:dyDescent="0.25">
      <c r="B36" s="26">
        <v>23</v>
      </c>
      <c r="C36" s="52"/>
      <c r="D36" s="54"/>
      <c r="E36" s="54"/>
      <c r="F36" s="121"/>
      <c r="G36" s="118"/>
      <c r="H36" s="118"/>
      <c r="I36" s="44">
        <f t="shared" si="0"/>
        <v>0</v>
      </c>
      <c r="J36" s="15"/>
      <c r="K36" s="15"/>
      <c r="L36" s="16"/>
    </row>
    <row r="37" spans="2:12" x14ac:dyDescent="0.25">
      <c r="B37" s="26">
        <v>24</v>
      </c>
      <c r="C37" s="52"/>
      <c r="D37" s="54"/>
      <c r="E37" s="54"/>
      <c r="F37" s="121"/>
      <c r="G37" s="118"/>
      <c r="H37" s="118"/>
      <c r="I37" s="44">
        <f t="shared" si="0"/>
        <v>0</v>
      </c>
      <c r="J37" s="15"/>
      <c r="K37" s="15"/>
      <c r="L37" s="16"/>
    </row>
    <row r="38" spans="2:12" x14ac:dyDescent="0.25">
      <c r="B38" s="26">
        <v>25</v>
      </c>
      <c r="C38" s="52"/>
      <c r="D38" s="54"/>
      <c r="E38" s="54"/>
      <c r="F38" s="121"/>
      <c r="G38" s="118"/>
      <c r="H38" s="118"/>
      <c r="I38" s="44">
        <f t="shared" si="0"/>
        <v>0</v>
      </c>
      <c r="J38" s="15"/>
      <c r="K38" s="15"/>
      <c r="L38" s="16"/>
    </row>
    <row r="39" spans="2:12" x14ac:dyDescent="0.25">
      <c r="B39" s="26">
        <v>26</v>
      </c>
      <c r="C39" s="52"/>
      <c r="D39" s="54"/>
      <c r="E39" s="54"/>
      <c r="F39" s="121"/>
      <c r="G39" s="118"/>
      <c r="H39" s="118"/>
      <c r="I39" s="44">
        <f t="shared" si="0"/>
        <v>0</v>
      </c>
      <c r="J39" s="15"/>
      <c r="K39" s="15"/>
      <c r="L39" s="16"/>
    </row>
    <row r="40" spans="2:12" x14ac:dyDescent="0.25">
      <c r="B40" s="26">
        <v>27</v>
      </c>
      <c r="C40" s="52"/>
      <c r="D40" s="54"/>
      <c r="E40" s="54"/>
      <c r="F40" s="121"/>
      <c r="G40" s="118"/>
      <c r="H40" s="118"/>
      <c r="I40" s="44">
        <f t="shared" si="0"/>
        <v>0</v>
      </c>
      <c r="J40" s="15"/>
      <c r="K40" s="15"/>
      <c r="L40" s="16"/>
    </row>
    <row r="41" spans="2:12" x14ac:dyDescent="0.25">
      <c r="B41" s="26">
        <v>28</v>
      </c>
      <c r="C41" s="52"/>
      <c r="D41" s="54"/>
      <c r="E41" s="54"/>
      <c r="F41" s="121"/>
      <c r="G41" s="118"/>
      <c r="H41" s="118"/>
      <c r="I41" s="44">
        <f t="shared" si="0"/>
        <v>0</v>
      </c>
      <c r="J41" s="15"/>
      <c r="K41" s="15"/>
      <c r="L41" s="16"/>
    </row>
    <row r="42" spans="2:12" x14ac:dyDescent="0.25">
      <c r="B42" s="26">
        <v>29</v>
      </c>
      <c r="C42" s="52"/>
      <c r="D42" s="54"/>
      <c r="E42" s="54"/>
      <c r="F42" s="121"/>
      <c r="G42" s="118"/>
      <c r="H42" s="118"/>
      <c r="I42" s="44">
        <f t="shared" si="0"/>
        <v>0</v>
      </c>
      <c r="J42" s="15"/>
      <c r="K42" s="15"/>
      <c r="L42" s="16"/>
    </row>
    <row r="43" spans="2:12" x14ac:dyDescent="0.25">
      <c r="B43" s="26">
        <v>30</v>
      </c>
      <c r="C43" s="52"/>
      <c r="D43" s="54"/>
      <c r="E43" s="54"/>
      <c r="F43" s="121"/>
      <c r="G43" s="118"/>
      <c r="H43" s="118"/>
      <c r="I43" s="44">
        <f t="shared" si="0"/>
        <v>0</v>
      </c>
      <c r="J43" s="15"/>
      <c r="K43" s="15"/>
      <c r="L43" s="16"/>
    </row>
    <row r="44" spans="2:12" x14ac:dyDescent="0.25">
      <c r="B44" s="26">
        <v>31</v>
      </c>
      <c r="C44" s="52"/>
      <c r="D44" s="54"/>
      <c r="E44" s="54"/>
      <c r="F44" s="121"/>
      <c r="G44" s="118"/>
      <c r="H44" s="118"/>
      <c r="I44" s="44">
        <f t="shared" si="0"/>
        <v>0</v>
      </c>
      <c r="J44" s="15"/>
      <c r="K44" s="15"/>
      <c r="L44" s="16"/>
    </row>
    <row r="45" spans="2:12" x14ac:dyDescent="0.25">
      <c r="B45" s="26">
        <v>32</v>
      </c>
      <c r="C45" s="52"/>
      <c r="D45" s="54"/>
      <c r="E45" s="54"/>
      <c r="F45" s="121"/>
      <c r="G45" s="118"/>
      <c r="H45" s="118"/>
      <c r="I45" s="44">
        <f t="shared" si="0"/>
        <v>0</v>
      </c>
      <c r="J45" s="15"/>
      <c r="K45" s="15"/>
      <c r="L45" s="16"/>
    </row>
    <row r="46" spans="2:12" x14ac:dyDescent="0.25">
      <c r="B46" s="26">
        <v>33</v>
      </c>
      <c r="C46" s="52"/>
      <c r="D46" s="54"/>
      <c r="E46" s="54"/>
      <c r="F46" s="121"/>
      <c r="G46" s="118"/>
      <c r="H46" s="118"/>
      <c r="I46" s="44">
        <f t="shared" si="0"/>
        <v>0</v>
      </c>
      <c r="J46" s="15"/>
      <c r="K46" s="15"/>
      <c r="L46" s="16"/>
    </row>
    <row r="47" spans="2:12" x14ac:dyDescent="0.25">
      <c r="B47" s="26">
        <v>34</v>
      </c>
      <c r="C47" s="52"/>
      <c r="D47" s="54"/>
      <c r="E47" s="54"/>
      <c r="F47" s="121"/>
      <c r="G47" s="118"/>
      <c r="H47" s="118"/>
      <c r="I47" s="44">
        <f t="shared" si="0"/>
        <v>0</v>
      </c>
      <c r="J47" s="15"/>
      <c r="K47" s="15"/>
      <c r="L47" s="16"/>
    </row>
    <row r="48" spans="2:12" x14ac:dyDescent="0.25">
      <c r="B48" s="26">
        <v>35</v>
      </c>
      <c r="C48" s="52"/>
      <c r="D48" s="54"/>
      <c r="E48" s="54"/>
      <c r="F48" s="121"/>
      <c r="G48" s="118"/>
      <c r="H48" s="118"/>
      <c r="I48" s="44">
        <f t="shared" si="0"/>
        <v>0</v>
      </c>
      <c r="J48" s="15"/>
      <c r="K48" s="15"/>
      <c r="L48" s="16"/>
    </row>
    <row r="49" spans="2:12" x14ac:dyDescent="0.25">
      <c r="B49" s="26">
        <v>36</v>
      </c>
      <c r="C49" s="52"/>
      <c r="D49" s="54"/>
      <c r="E49" s="54"/>
      <c r="F49" s="121"/>
      <c r="G49" s="118"/>
      <c r="H49" s="118"/>
      <c r="I49" s="44">
        <f t="shared" si="0"/>
        <v>0</v>
      </c>
      <c r="J49" s="15"/>
      <c r="K49" s="15"/>
      <c r="L49" s="16"/>
    </row>
    <row r="50" spans="2:12" x14ac:dyDescent="0.25">
      <c r="B50" s="26">
        <v>37</v>
      </c>
      <c r="C50" s="52"/>
      <c r="D50" s="54"/>
      <c r="E50" s="54"/>
      <c r="F50" s="121"/>
      <c r="G50" s="118"/>
      <c r="H50" s="118"/>
      <c r="I50" s="44">
        <f t="shared" si="0"/>
        <v>0</v>
      </c>
      <c r="J50" s="15"/>
      <c r="K50" s="15"/>
      <c r="L50" s="16"/>
    </row>
    <row r="51" spans="2:12" x14ac:dyDescent="0.25">
      <c r="B51" s="26">
        <v>38</v>
      </c>
      <c r="C51" s="52"/>
      <c r="D51" s="54"/>
      <c r="E51" s="54"/>
      <c r="F51" s="121"/>
      <c r="G51" s="118"/>
      <c r="H51" s="118"/>
      <c r="I51" s="44">
        <f t="shared" si="0"/>
        <v>0</v>
      </c>
      <c r="J51" s="15"/>
      <c r="K51" s="15"/>
      <c r="L51" s="16"/>
    </row>
    <row r="52" spans="2:12" x14ac:dyDescent="0.25">
      <c r="B52" s="26">
        <v>39</v>
      </c>
      <c r="C52" s="52"/>
      <c r="D52" s="54"/>
      <c r="E52" s="54"/>
      <c r="F52" s="121"/>
      <c r="G52" s="118"/>
      <c r="H52" s="118"/>
      <c r="I52" s="44">
        <f t="shared" si="0"/>
        <v>0</v>
      </c>
      <c r="J52" s="15"/>
      <c r="K52" s="15"/>
      <c r="L52" s="16"/>
    </row>
    <row r="53" spans="2:12" x14ac:dyDescent="0.25">
      <c r="B53" s="26">
        <v>40</v>
      </c>
      <c r="C53" s="52"/>
      <c r="D53" s="54"/>
      <c r="E53" s="54"/>
      <c r="F53" s="121"/>
      <c r="G53" s="118"/>
      <c r="H53" s="118"/>
      <c r="I53" s="44">
        <f t="shared" si="0"/>
        <v>0</v>
      </c>
      <c r="J53" s="15"/>
      <c r="K53" s="15"/>
      <c r="L53" s="16"/>
    </row>
    <row r="54" spans="2:12" x14ac:dyDescent="0.25">
      <c r="B54" s="26">
        <v>41</v>
      </c>
      <c r="C54" s="52"/>
      <c r="D54" s="54"/>
      <c r="E54" s="54"/>
      <c r="F54" s="121"/>
      <c r="G54" s="118"/>
      <c r="H54" s="118"/>
      <c r="I54" s="44">
        <f t="shared" si="0"/>
        <v>0</v>
      </c>
      <c r="J54" s="15"/>
      <c r="K54" s="15"/>
      <c r="L54" s="16"/>
    </row>
    <row r="55" spans="2:12" x14ac:dyDescent="0.25">
      <c r="B55" s="26">
        <v>42</v>
      </c>
      <c r="C55" s="52"/>
      <c r="D55" s="54"/>
      <c r="E55" s="54"/>
      <c r="F55" s="121"/>
      <c r="G55" s="118"/>
      <c r="H55" s="118"/>
      <c r="I55" s="44">
        <f t="shared" si="0"/>
        <v>0</v>
      </c>
      <c r="J55" s="15"/>
      <c r="K55" s="15"/>
      <c r="L55" s="16"/>
    </row>
    <row r="56" spans="2:12" x14ac:dyDescent="0.25">
      <c r="B56" s="26">
        <v>43</v>
      </c>
      <c r="C56" s="52"/>
      <c r="D56" s="54"/>
      <c r="E56" s="54"/>
      <c r="F56" s="121"/>
      <c r="G56" s="118"/>
      <c r="H56" s="118"/>
      <c r="I56" s="44">
        <f t="shared" si="0"/>
        <v>0</v>
      </c>
      <c r="J56" s="15"/>
      <c r="K56" s="15"/>
      <c r="L56" s="16"/>
    </row>
    <row r="57" spans="2:12" x14ac:dyDescent="0.25">
      <c r="B57" s="26">
        <v>44</v>
      </c>
      <c r="C57" s="52"/>
      <c r="D57" s="54"/>
      <c r="E57" s="54"/>
      <c r="F57" s="121"/>
      <c r="G57" s="118"/>
      <c r="H57" s="118"/>
      <c r="I57" s="44">
        <f t="shared" si="0"/>
        <v>0</v>
      </c>
      <c r="J57" s="15"/>
      <c r="K57" s="15"/>
      <c r="L57" s="16"/>
    </row>
    <row r="58" spans="2:12" x14ac:dyDescent="0.25">
      <c r="B58" s="26">
        <v>45</v>
      </c>
      <c r="C58" s="52"/>
      <c r="D58" s="54"/>
      <c r="E58" s="54"/>
      <c r="F58" s="121"/>
      <c r="G58" s="118"/>
      <c r="H58" s="118"/>
      <c r="I58" s="44">
        <f t="shared" si="0"/>
        <v>0</v>
      </c>
      <c r="J58" s="15"/>
      <c r="K58" s="15"/>
      <c r="L58" s="16"/>
    </row>
    <row r="59" spans="2:12" x14ac:dyDescent="0.25">
      <c r="B59" s="26">
        <v>46</v>
      </c>
      <c r="C59" s="52"/>
      <c r="D59" s="54"/>
      <c r="E59" s="54"/>
      <c r="F59" s="121"/>
      <c r="G59" s="118"/>
      <c r="H59" s="118"/>
      <c r="I59" s="44">
        <f t="shared" si="0"/>
        <v>0</v>
      </c>
      <c r="J59" s="15"/>
      <c r="K59" s="15"/>
      <c r="L59" s="16"/>
    </row>
    <row r="60" spans="2:12" x14ac:dyDescent="0.25">
      <c r="B60" s="26">
        <v>47</v>
      </c>
      <c r="C60" s="52"/>
      <c r="D60" s="54"/>
      <c r="E60" s="54"/>
      <c r="F60" s="121"/>
      <c r="G60" s="118"/>
      <c r="H60" s="118"/>
      <c r="I60" s="44">
        <f t="shared" si="0"/>
        <v>0</v>
      </c>
      <c r="J60" s="15"/>
      <c r="K60" s="15"/>
      <c r="L60" s="16"/>
    </row>
    <row r="61" spans="2:12" x14ac:dyDescent="0.25">
      <c r="B61" s="26">
        <v>48</v>
      </c>
      <c r="C61" s="52"/>
      <c r="D61" s="54"/>
      <c r="E61" s="54"/>
      <c r="F61" s="121"/>
      <c r="G61" s="118"/>
      <c r="H61" s="118"/>
      <c r="I61" s="44">
        <f t="shared" si="0"/>
        <v>0</v>
      </c>
      <c r="J61" s="15"/>
      <c r="K61" s="15"/>
      <c r="L61" s="16"/>
    </row>
    <row r="62" spans="2:12" x14ac:dyDescent="0.25">
      <c r="B62" s="26">
        <v>49</v>
      </c>
      <c r="C62" s="52"/>
      <c r="D62" s="54"/>
      <c r="E62" s="54"/>
      <c r="F62" s="121"/>
      <c r="G62" s="118"/>
      <c r="H62" s="118"/>
      <c r="I62" s="44">
        <f t="shared" si="0"/>
        <v>0</v>
      </c>
      <c r="J62" s="15"/>
      <c r="K62" s="15"/>
      <c r="L62" s="16"/>
    </row>
    <row r="63" spans="2:12" ht="15.75" thickBot="1" x14ac:dyDescent="0.3">
      <c r="B63" s="26">
        <v>50</v>
      </c>
      <c r="C63" s="55"/>
      <c r="D63" s="57"/>
      <c r="E63" s="57"/>
      <c r="F63" s="122"/>
      <c r="G63" s="119"/>
      <c r="H63" s="119"/>
      <c r="I63" s="45">
        <f t="shared" si="0"/>
        <v>0</v>
      </c>
      <c r="J63" s="15"/>
      <c r="K63" s="15"/>
      <c r="L63" s="16"/>
    </row>
    <row r="64" spans="2:12" x14ac:dyDescent="0.25">
      <c r="B64" s="27"/>
      <c r="C64" s="15"/>
      <c r="D64" s="15"/>
      <c r="E64" s="64" t="s">
        <v>4</v>
      </c>
      <c r="F64" s="114">
        <f t="shared" ref="F64:H64" si="1">SUM(F14:F63)</f>
        <v>0</v>
      </c>
      <c r="G64" s="14">
        <f t="shared" si="1"/>
        <v>0</v>
      </c>
      <c r="H64" s="14">
        <f t="shared" si="1"/>
        <v>0</v>
      </c>
      <c r="I64" s="14">
        <f>SUM(I14:I63)</f>
        <v>0</v>
      </c>
      <c r="J64" s="15"/>
      <c r="K64" s="15"/>
      <c r="L64" s="16"/>
    </row>
    <row r="65" spans="2:12" x14ac:dyDescent="0.25">
      <c r="B65" s="61"/>
      <c r="C65" s="15"/>
      <c r="D65" s="15"/>
      <c r="E65" s="15"/>
      <c r="F65" s="15"/>
      <c r="G65" s="15"/>
      <c r="H65" s="15"/>
      <c r="I65" s="15"/>
      <c r="J65" s="15"/>
      <c r="K65" s="15"/>
      <c r="L65" s="16"/>
    </row>
    <row r="66" spans="2:12" x14ac:dyDescent="0.25">
      <c r="B66" s="23"/>
      <c r="C66" s="15"/>
      <c r="D66" s="15"/>
      <c r="E66" s="15"/>
      <c r="F66" s="15"/>
      <c r="G66" s="15"/>
      <c r="H66" s="15"/>
      <c r="I66" s="15"/>
      <c r="J66" s="15"/>
      <c r="K66" s="15"/>
      <c r="L66" s="16"/>
    </row>
    <row r="67" spans="2:12" ht="15.75" thickBot="1" x14ac:dyDescent="0.3">
      <c r="B67" s="82"/>
      <c r="C67" s="33"/>
      <c r="D67" s="33"/>
      <c r="E67" s="33"/>
      <c r="F67" s="33"/>
      <c r="G67" s="33"/>
      <c r="H67" s="33"/>
      <c r="I67" s="33"/>
      <c r="J67" s="33"/>
      <c r="K67" s="33"/>
      <c r="L67" s="35"/>
    </row>
    <row r="68" spans="2:12" x14ac:dyDescent="0.25">
      <c r="B68" s="68"/>
    </row>
    <row r="69" spans="2:12" x14ac:dyDescent="0.25">
      <c r="B69" s="68"/>
      <c r="E69" s="72"/>
      <c r="F69" s="72"/>
      <c r="G69" s="72"/>
      <c r="H69" s="72"/>
    </row>
    <row r="70" spans="2:12" x14ac:dyDescent="0.25">
      <c r="B70" s="68"/>
      <c r="E70" s="72"/>
      <c r="F70" s="72"/>
      <c r="G70" s="72"/>
      <c r="H70" s="72"/>
    </row>
    <row r="71" spans="2:12" x14ac:dyDescent="0.25">
      <c r="B71" s="68"/>
    </row>
    <row r="72" spans="2:12" x14ac:dyDescent="0.25">
      <c r="B72" s="68"/>
    </row>
    <row r="73" spans="2:12" x14ac:dyDescent="0.25">
      <c r="B73" s="68"/>
    </row>
    <row r="74" spans="2:12" x14ac:dyDescent="0.25">
      <c r="B74" s="68"/>
    </row>
    <row r="84" spans="5:8" ht="21" x14ac:dyDescent="0.35">
      <c r="E84" s="71"/>
      <c r="F84" s="71"/>
    </row>
    <row r="85" spans="5:8" x14ac:dyDescent="0.25">
      <c r="E85" s="83"/>
      <c r="F85" s="83"/>
      <c r="G85" s="83"/>
      <c r="H85" s="83"/>
    </row>
  </sheetData>
  <sheetProtection algorithmName="SHA-512" hashValue="ICX0LqKkr8675V1gl60VMbdRpHo3A08CO/lXkJFcP1Ne1TKu2yiS0wk0xQsH2WhsFyQXPwdD09TKW/W6S58iWA==" saltValue="X9fDKBW49uVFjzkzdN/ohw==" spinCount="100000" sheet="1" selectLockedCells="1"/>
  <dataValidations count="5">
    <dataValidation type="date" operator="greaterThanOrEqual" allowBlank="1" showInputMessage="1" showErrorMessage="1" errorTitle="Date" error="Date must be for current year." sqref="C14:C63" xr:uid="{A45A2937-4CA2-48EB-8376-E488C316A27F}">
      <formula1>44562</formula1>
    </dataValidation>
    <dataValidation type="custom" allowBlank="1" showInputMessage="1" showErrorMessage="1" error="Text must be entered in this cell." sqref="D14:E63" xr:uid="{DE397A06-F6B6-4710-AEF1-7180BECD3574}">
      <formula1>ISTEXT(D14)</formula1>
    </dataValidation>
    <dataValidation type="decimal" operator="greaterThanOrEqual" allowBlank="1" showInputMessage="1" showErrorMessage="1" errorTitle="New Items Purchase Price" error="Please enter a number in this cell." sqref="F14:F63" xr:uid="{4B01183F-2FE4-4D44-9AC8-75FC67533F57}">
      <formula1>0</formula1>
    </dataValidation>
    <dataValidation type="whole" operator="greaterThanOrEqual" allowBlank="1" showInputMessage="1" showErrorMessage="1" errorTitle="No. of Used Items" error="Please enter a number in this cell." sqref="G14:G63" xr:uid="{B3567D95-03BF-4C71-9C36-18C07E7F412D}">
      <formula1>0</formula1>
    </dataValidation>
    <dataValidation type="whole" operator="greaterThanOrEqual" allowBlank="1" showInputMessage="1" showErrorMessage="1" errorTitle="Miles Driven" error="Please enter a number in this cell." sqref="H14:H63" xr:uid="{04C9CDD6-2ACD-4AEB-BF0E-8230C72A6DDE}">
      <formula1>0</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BC72"/>
  <sheetViews>
    <sheetView showRowColHeaders="0" workbookViewId="0">
      <selection activeCell="E25" sqref="E25"/>
    </sheetView>
  </sheetViews>
  <sheetFormatPr defaultRowHeight="15" x14ac:dyDescent="0.25"/>
  <cols>
    <col min="1" max="1" width="9.140625" style="58"/>
    <col min="2" max="2" width="9.42578125" style="58" customWidth="1"/>
    <col min="3" max="3" width="19.140625" style="58" customWidth="1"/>
    <col min="4" max="4" width="34.7109375" style="58" customWidth="1"/>
    <col min="5" max="5" width="39.140625" style="58" customWidth="1"/>
    <col min="6" max="6" width="17.85546875" style="58" customWidth="1"/>
    <col min="7" max="7" width="14.140625" style="58" customWidth="1"/>
    <col min="8" max="8" width="13.85546875" style="58" customWidth="1"/>
    <col min="9" max="9" width="14.28515625" style="58" customWidth="1"/>
    <col min="10" max="21" width="9.42578125" style="58" customWidth="1"/>
    <col min="22" max="55" width="9.140625" style="58"/>
  </cols>
  <sheetData>
    <row r="1" spans="1:55" s="84" customFormat="1" ht="15.75" thickBot="1" x14ac:dyDescent="0.3">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row>
    <row r="2" spans="1:55" ht="21" x14ac:dyDescent="0.35">
      <c r="B2" s="37" t="s">
        <v>92</v>
      </c>
      <c r="C2" s="8"/>
      <c r="D2" s="8"/>
      <c r="E2" s="8"/>
      <c r="F2" s="8"/>
      <c r="G2" s="8"/>
      <c r="H2" s="8"/>
      <c r="I2" s="8"/>
      <c r="J2" s="8"/>
      <c r="K2" s="8"/>
      <c r="L2" s="8"/>
      <c r="M2" s="9"/>
    </row>
    <row r="3" spans="1:55" ht="15.6" customHeight="1" x14ac:dyDescent="0.35">
      <c r="B3" s="40"/>
      <c r="C3" s="15" t="s">
        <v>93</v>
      </c>
      <c r="D3" s="15"/>
      <c r="E3" s="15"/>
      <c r="F3" s="15"/>
      <c r="G3" s="15"/>
      <c r="H3" s="15"/>
      <c r="I3" s="15"/>
      <c r="J3" s="15"/>
      <c r="K3" s="15"/>
      <c r="L3" s="15"/>
      <c r="M3" s="16"/>
    </row>
    <row r="4" spans="1:55" ht="15.75" customHeight="1" x14ac:dyDescent="0.35">
      <c r="B4" s="27"/>
      <c r="C4" s="15" t="s">
        <v>94</v>
      </c>
      <c r="D4" s="15"/>
      <c r="E4" s="15"/>
      <c r="F4" s="15"/>
      <c r="G4" s="15"/>
      <c r="H4" s="15"/>
      <c r="I4" s="15"/>
      <c r="J4" s="15"/>
      <c r="K4" s="15"/>
      <c r="L4" s="15"/>
      <c r="M4" s="16"/>
      <c r="P4" s="71"/>
      <c r="Q4" s="71"/>
      <c r="R4" s="71"/>
      <c r="S4" s="71"/>
    </row>
    <row r="5" spans="1:55" x14ac:dyDescent="0.25">
      <c r="B5" s="27"/>
      <c r="C5" s="15"/>
      <c r="D5" s="15"/>
      <c r="E5" s="15"/>
      <c r="F5" s="15"/>
      <c r="G5" s="15"/>
      <c r="H5" s="15"/>
      <c r="I5" s="15"/>
      <c r="J5" s="15"/>
      <c r="K5" s="15"/>
      <c r="L5" s="15"/>
      <c r="M5" s="16"/>
    </row>
    <row r="6" spans="1:55" ht="15.75" x14ac:dyDescent="0.25">
      <c r="B6" s="27"/>
      <c r="C6" s="15" t="s">
        <v>95</v>
      </c>
      <c r="D6" s="15"/>
      <c r="E6" s="15"/>
      <c r="F6" s="15"/>
      <c r="G6" s="15"/>
      <c r="H6" s="15"/>
      <c r="I6" s="15"/>
      <c r="J6" s="15"/>
      <c r="K6" s="15"/>
      <c r="L6" s="74"/>
      <c r="M6" s="16"/>
      <c r="V6" s="85"/>
    </row>
    <row r="7" spans="1:55" ht="15.75" customHeight="1" x14ac:dyDescent="0.35">
      <c r="B7" s="40"/>
      <c r="C7" s="15" t="s">
        <v>47</v>
      </c>
      <c r="D7" s="42"/>
      <c r="E7" s="42"/>
      <c r="F7" s="42"/>
      <c r="G7" s="42"/>
      <c r="H7" s="42"/>
      <c r="I7" s="42"/>
      <c r="J7" s="42"/>
      <c r="K7" s="15"/>
      <c r="L7" s="74"/>
      <c r="M7" s="16"/>
      <c r="V7" s="85"/>
    </row>
    <row r="8" spans="1:55" ht="15.75" x14ac:dyDescent="0.25">
      <c r="B8" s="31"/>
      <c r="C8" s="15" t="s">
        <v>99</v>
      </c>
      <c r="D8" s="15"/>
      <c r="E8" s="15"/>
      <c r="F8" s="15"/>
      <c r="G8" s="15"/>
      <c r="H8" s="15"/>
      <c r="I8" s="15"/>
      <c r="J8" s="15"/>
      <c r="K8" s="15"/>
      <c r="L8" s="74"/>
      <c r="M8" s="16"/>
      <c r="V8" s="85"/>
    </row>
    <row r="9" spans="1:55" ht="16.5" thickBot="1" x14ac:dyDescent="0.3">
      <c r="B9" s="31"/>
      <c r="C9" s="15"/>
      <c r="D9" s="15"/>
      <c r="E9" s="15"/>
      <c r="F9" s="15"/>
      <c r="G9" s="15"/>
      <c r="H9" s="15"/>
      <c r="I9" s="15"/>
      <c r="J9" s="15"/>
      <c r="K9" s="15"/>
      <c r="L9" s="74"/>
      <c r="M9" s="16"/>
      <c r="V9" s="85"/>
    </row>
    <row r="10" spans="1:55" ht="15.75" x14ac:dyDescent="0.25">
      <c r="B10" s="27"/>
      <c r="C10" s="13" t="s">
        <v>98</v>
      </c>
      <c r="D10" s="15"/>
      <c r="E10" s="151" t="s">
        <v>185</v>
      </c>
      <c r="F10" s="201">
        <f>SUM(F19:F68)</f>
        <v>0</v>
      </c>
      <c r="G10" s="64"/>
      <c r="H10" s="64"/>
      <c r="I10" s="64"/>
      <c r="J10" s="15"/>
      <c r="K10" s="15"/>
      <c r="L10" s="74"/>
      <c r="M10" s="16"/>
      <c r="V10" s="85"/>
    </row>
    <row r="11" spans="1:55" ht="15.75" x14ac:dyDescent="0.25">
      <c r="B11" s="27"/>
      <c r="C11" s="13" t="s">
        <v>96</v>
      </c>
      <c r="D11" s="15"/>
      <c r="E11" s="153" t="s">
        <v>186</v>
      </c>
      <c r="F11" s="154">
        <f>I70</f>
        <v>0</v>
      </c>
      <c r="G11" s="64"/>
      <c r="H11" s="64"/>
      <c r="I11" s="64"/>
      <c r="J11" s="15"/>
      <c r="K11" s="15"/>
      <c r="L11" s="74"/>
      <c r="M11" s="16"/>
      <c r="V11" s="85"/>
    </row>
    <row r="12" spans="1:55" ht="15.75" customHeight="1" x14ac:dyDescent="0.35">
      <c r="B12" s="40"/>
      <c r="C12" s="13" t="s">
        <v>97</v>
      </c>
      <c r="D12" s="15"/>
      <c r="E12" s="153" t="s">
        <v>187</v>
      </c>
      <c r="F12" s="154">
        <f>I71</f>
        <v>0</v>
      </c>
      <c r="G12" s="64"/>
      <c r="H12" s="64"/>
      <c r="I12" s="64"/>
      <c r="J12" s="15"/>
      <c r="K12" s="15"/>
      <c r="L12" s="74"/>
      <c r="M12" s="16"/>
      <c r="V12" s="85"/>
    </row>
    <row r="13" spans="1:55" ht="15.75" x14ac:dyDescent="0.25">
      <c r="B13" s="31"/>
      <c r="C13" s="13" t="s">
        <v>73</v>
      </c>
      <c r="D13" s="15"/>
      <c r="E13" s="153" t="s">
        <v>58</v>
      </c>
      <c r="F13" s="154">
        <f>SUM(I19:I68)</f>
        <v>0</v>
      </c>
      <c r="G13" s="64"/>
      <c r="H13" s="64"/>
      <c r="I13" s="64"/>
      <c r="J13" s="15"/>
      <c r="K13" s="15"/>
      <c r="L13" s="74"/>
      <c r="M13" s="16"/>
      <c r="V13" s="85"/>
    </row>
    <row r="14" spans="1:55" ht="16.5" thickBot="1" x14ac:dyDescent="0.3">
      <c r="B14" s="31"/>
      <c r="C14" s="81"/>
      <c r="D14" s="15"/>
      <c r="E14" s="155" t="s">
        <v>59</v>
      </c>
      <c r="F14" s="148">
        <f>J69</f>
        <v>0</v>
      </c>
      <c r="G14" s="15"/>
      <c r="H14" s="15"/>
      <c r="I14" s="64"/>
      <c r="J14" s="15"/>
      <c r="K14" s="15"/>
      <c r="L14" s="74"/>
      <c r="M14" s="16"/>
      <c r="V14" s="85"/>
    </row>
    <row r="15" spans="1:55" ht="15.75" x14ac:dyDescent="0.25">
      <c r="B15" s="31"/>
      <c r="C15" s="15"/>
      <c r="D15" s="15"/>
      <c r="E15" s="15"/>
      <c r="F15" s="15"/>
      <c r="G15" s="15"/>
      <c r="H15" s="15"/>
      <c r="I15" s="15"/>
      <c r="J15" s="15"/>
      <c r="K15" s="15"/>
      <c r="L15" s="74"/>
      <c r="M15" s="16"/>
      <c r="V15" s="85"/>
    </row>
    <row r="16" spans="1:55" ht="15.75" x14ac:dyDescent="0.25">
      <c r="B16" s="31"/>
      <c r="C16" s="15"/>
      <c r="D16" s="15"/>
      <c r="E16" s="15"/>
      <c r="F16" s="15"/>
      <c r="G16" s="15"/>
      <c r="H16" s="15"/>
      <c r="I16" s="15"/>
      <c r="J16" s="15"/>
      <c r="K16" s="15"/>
      <c r="L16" s="15"/>
      <c r="M16" s="16"/>
      <c r="BC16" s="84"/>
    </row>
    <row r="17" spans="2:55" ht="15.75" x14ac:dyDescent="0.25">
      <c r="B17" s="27"/>
      <c r="C17" s="15"/>
      <c r="D17" s="15"/>
      <c r="E17" s="15"/>
      <c r="F17" s="14" t="s">
        <v>121</v>
      </c>
      <c r="G17" s="15"/>
      <c r="H17" s="15"/>
      <c r="I17" s="15"/>
      <c r="J17" s="74"/>
      <c r="K17" s="15"/>
      <c r="L17" s="15"/>
      <c r="M17" s="16"/>
      <c r="BC17" s="84"/>
    </row>
    <row r="18" spans="2:55" ht="30.75" thickBot="1" x14ac:dyDescent="0.3">
      <c r="B18" s="27"/>
      <c r="C18" s="59" t="s">
        <v>14</v>
      </c>
      <c r="D18" s="59" t="s">
        <v>29</v>
      </c>
      <c r="E18" s="59" t="s">
        <v>25</v>
      </c>
      <c r="F18" s="106" t="s">
        <v>122</v>
      </c>
      <c r="G18" s="106" t="s">
        <v>220</v>
      </c>
      <c r="H18" s="106" t="s">
        <v>102</v>
      </c>
      <c r="I18" s="59" t="s">
        <v>72</v>
      </c>
      <c r="J18" s="60" t="s">
        <v>13</v>
      </c>
      <c r="K18" s="15"/>
      <c r="L18" s="15"/>
      <c r="M18" s="16"/>
      <c r="BC18" s="84"/>
    </row>
    <row r="19" spans="2:55" x14ac:dyDescent="0.25">
      <c r="B19" s="105">
        <v>1</v>
      </c>
      <c r="C19" s="49"/>
      <c r="D19" s="51"/>
      <c r="E19" s="51"/>
      <c r="F19" s="123"/>
      <c r="G19" s="124"/>
      <c r="H19" s="124"/>
      <c r="I19" s="117"/>
      <c r="J19" s="43">
        <f>IF(AND(C19&lt;&gt;"",D19&lt;&gt;""),F19*15+G19*10+H19*20+I19*1,0)</f>
        <v>0</v>
      </c>
      <c r="K19" s="15"/>
      <c r="L19" s="15"/>
      <c r="M19" s="16"/>
      <c r="BC19" s="84"/>
    </row>
    <row r="20" spans="2:55" x14ac:dyDescent="0.25">
      <c r="B20" s="105">
        <v>2</v>
      </c>
      <c r="C20" s="52"/>
      <c r="D20" s="54"/>
      <c r="E20" s="54"/>
      <c r="F20" s="125"/>
      <c r="G20" s="126"/>
      <c r="H20" s="126"/>
      <c r="I20" s="118"/>
      <c r="J20" s="44">
        <f t="shared" ref="J20:J68" si="0">IF(AND(C20&lt;&gt;"",D20&lt;&gt;""),F20*15+G20*10+H20*20+I20*1,0)</f>
        <v>0</v>
      </c>
      <c r="K20" s="15"/>
      <c r="L20" s="15"/>
      <c r="M20" s="16"/>
      <c r="BC20" s="84"/>
    </row>
    <row r="21" spans="2:55" x14ac:dyDescent="0.25">
      <c r="B21" s="105">
        <v>3</v>
      </c>
      <c r="C21" s="52"/>
      <c r="D21" s="54"/>
      <c r="E21" s="54"/>
      <c r="F21" s="125"/>
      <c r="G21" s="126"/>
      <c r="H21" s="126"/>
      <c r="I21" s="118"/>
      <c r="J21" s="44">
        <f t="shared" si="0"/>
        <v>0</v>
      </c>
      <c r="K21" s="15"/>
      <c r="L21" s="15"/>
      <c r="M21" s="16"/>
      <c r="BC21" s="84"/>
    </row>
    <row r="22" spans="2:55" x14ac:dyDescent="0.25">
      <c r="B22" s="105">
        <v>4</v>
      </c>
      <c r="C22" s="52"/>
      <c r="D22" s="54"/>
      <c r="E22" s="54"/>
      <c r="F22" s="125"/>
      <c r="G22" s="126"/>
      <c r="H22" s="126"/>
      <c r="I22" s="118"/>
      <c r="J22" s="44">
        <f t="shared" si="0"/>
        <v>0</v>
      </c>
      <c r="K22" s="15"/>
      <c r="L22" s="15"/>
      <c r="M22" s="16"/>
      <c r="BC22" s="84"/>
    </row>
    <row r="23" spans="2:55" x14ac:dyDescent="0.25">
      <c r="B23" s="105">
        <v>5</v>
      </c>
      <c r="C23" s="52"/>
      <c r="D23" s="54"/>
      <c r="E23" s="54"/>
      <c r="F23" s="125"/>
      <c r="G23" s="126"/>
      <c r="H23" s="126"/>
      <c r="I23" s="118"/>
      <c r="J23" s="44">
        <f t="shared" si="0"/>
        <v>0</v>
      </c>
      <c r="K23" s="15"/>
      <c r="L23" s="15"/>
      <c r="M23" s="16"/>
      <c r="BC23" s="84"/>
    </row>
    <row r="24" spans="2:55" x14ac:dyDescent="0.25">
      <c r="B24" s="105">
        <v>6</v>
      </c>
      <c r="C24" s="52"/>
      <c r="D24" s="54"/>
      <c r="E24" s="54"/>
      <c r="F24" s="125"/>
      <c r="G24" s="126"/>
      <c r="H24" s="126"/>
      <c r="I24" s="118"/>
      <c r="J24" s="44">
        <f t="shared" si="0"/>
        <v>0</v>
      </c>
      <c r="K24" s="15"/>
      <c r="L24" s="15"/>
      <c r="M24" s="16"/>
      <c r="BC24" s="84"/>
    </row>
    <row r="25" spans="2:55" x14ac:dyDescent="0.25">
      <c r="B25" s="105">
        <v>7</v>
      </c>
      <c r="C25" s="52"/>
      <c r="D25" s="54"/>
      <c r="E25" s="54"/>
      <c r="F25" s="125"/>
      <c r="G25" s="126"/>
      <c r="H25" s="126"/>
      <c r="I25" s="118"/>
      <c r="J25" s="44">
        <f t="shared" si="0"/>
        <v>0</v>
      </c>
      <c r="K25" s="15"/>
      <c r="L25" s="15"/>
      <c r="M25" s="16"/>
      <c r="BC25" s="84"/>
    </row>
    <row r="26" spans="2:55" x14ac:dyDescent="0.25">
      <c r="B26" s="105">
        <v>8</v>
      </c>
      <c r="C26" s="52"/>
      <c r="D26" s="54"/>
      <c r="E26" s="54"/>
      <c r="F26" s="125"/>
      <c r="G26" s="126"/>
      <c r="H26" s="126"/>
      <c r="I26" s="118"/>
      <c r="J26" s="44">
        <f t="shared" si="0"/>
        <v>0</v>
      </c>
      <c r="K26" s="15"/>
      <c r="L26" s="15"/>
      <c r="M26" s="16"/>
      <c r="BC26" s="84"/>
    </row>
    <row r="27" spans="2:55" x14ac:dyDescent="0.25">
      <c r="B27" s="105">
        <v>9</v>
      </c>
      <c r="C27" s="52"/>
      <c r="D27" s="54"/>
      <c r="E27" s="54"/>
      <c r="F27" s="125"/>
      <c r="G27" s="126"/>
      <c r="H27" s="126"/>
      <c r="I27" s="118"/>
      <c r="J27" s="44">
        <f t="shared" si="0"/>
        <v>0</v>
      </c>
      <c r="K27" s="15"/>
      <c r="L27" s="15"/>
      <c r="M27" s="16"/>
      <c r="BC27" s="84"/>
    </row>
    <row r="28" spans="2:55" x14ac:dyDescent="0.25">
      <c r="B28" s="105">
        <v>10</v>
      </c>
      <c r="C28" s="52"/>
      <c r="D28" s="54"/>
      <c r="E28" s="54"/>
      <c r="F28" s="125"/>
      <c r="G28" s="126"/>
      <c r="H28" s="126"/>
      <c r="I28" s="118"/>
      <c r="J28" s="44">
        <f t="shared" si="0"/>
        <v>0</v>
      </c>
      <c r="K28" s="15"/>
      <c r="L28" s="15"/>
      <c r="M28" s="16"/>
      <c r="BC28" s="84"/>
    </row>
    <row r="29" spans="2:55" x14ac:dyDescent="0.25">
      <c r="B29" s="105">
        <v>11</v>
      </c>
      <c r="C29" s="52"/>
      <c r="D29" s="54"/>
      <c r="E29" s="54"/>
      <c r="F29" s="125"/>
      <c r="G29" s="126"/>
      <c r="H29" s="126"/>
      <c r="I29" s="118"/>
      <c r="J29" s="44">
        <f t="shared" si="0"/>
        <v>0</v>
      </c>
      <c r="K29" s="15"/>
      <c r="L29" s="15"/>
      <c r="M29" s="16"/>
      <c r="BC29" s="84"/>
    </row>
    <row r="30" spans="2:55" x14ac:dyDescent="0.25">
      <c r="B30" s="105">
        <v>12</v>
      </c>
      <c r="C30" s="52"/>
      <c r="D30" s="54"/>
      <c r="E30" s="54"/>
      <c r="F30" s="125"/>
      <c r="G30" s="126"/>
      <c r="H30" s="126"/>
      <c r="I30" s="118"/>
      <c r="J30" s="44">
        <f t="shared" si="0"/>
        <v>0</v>
      </c>
      <c r="K30" s="15"/>
      <c r="L30" s="15"/>
      <c r="M30" s="16"/>
      <c r="BC30" s="84"/>
    </row>
    <row r="31" spans="2:55" x14ac:dyDescent="0.25">
      <c r="B31" s="105">
        <v>13</v>
      </c>
      <c r="C31" s="52"/>
      <c r="D31" s="54"/>
      <c r="E31" s="54"/>
      <c r="F31" s="125"/>
      <c r="G31" s="126"/>
      <c r="H31" s="126"/>
      <c r="I31" s="118"/>
      <c r="J31" s="44">
        <f t="shared" si="0"/>
        <v>0</v>
      </c>
      <c r="K31" s="15"/>
      <c r="L31" s="15"/>
      <c r="M31" s="16"/>
      <c r="BC31" s="84"/>
    </row>
    <row r="32" spans="2:55" x14ac:dyDescent="0.25">
      <c r="B32" s="105">
        <v>14</v>
      </c>
      <c r="C32" s="52"/>
      <c r="D32" s="54"/>
      <c r="E32" s="54"/>
      <c r="F32" s="125"/>
      <c r="G32" s="126"/>
      <c r="H32" s="126"/>
      <c r="I32" s="118"/>
      <c r="J32" s="44">
        <f t="shared" si="0"/>
        <v>0</v>
      </c>
      <c r="K32" s="15"/>
      <c r="L32" s="15"/>
      <c r="M32" s="16"/>
      <c r="BC32" s="84"/>
    </row>
    <row r="33" spans="2:55" x14ac:dyDescent="0.25">
      <c r="B33" s="105">
        <v>15</v>
      </c>
      <c r="C33" s="52"/>
      <c r="D33" s="54"/>
      <c r="E33" s="54"/>
      <c r="F33" s="125"/>
      <c r="G33" s="126"/>
      <c r="H33" s="126"/>
      <c r="I33" s="118"/>
      <c r="J33" s="44">
        <f t="shared" si="0"/>
        <v>0</v>
      </c>
      <c r="K33" s="15"/>
      <c r="L33" s="15"/>
      <c r="M33" s="16"/>
      <c r="BC33" s="84"/>
    </row>
    <row r="34" spans="2:55" x14ac:dyDescent="0.25">
      <c r="B34" s="105">
        <v>16</v>
      </c>
      <c r="C34" s="52"/>
      <c r="D34" s="54"/>
      <c r="E34" s="54"/>
      <c r="F34" s="125"/>
      <c r="G34" s="126"/>
      <c r="H34" s="126"/>
      <c r="I34" s="118"/>
      <c r="J34" s="44">
        <f t="shared" si="0"/>
        <v>0</v>
      </c>
      <c r="K34" s="15"/>
      <c r="L34" s="15"/>
      <c r="M34" s="16"/>
      <c r="BC34" s="84"/>
    </row>
    <row r="35" spans="2:55" x14ac:dyDescent="0.25">
      <c r="B35" s="105">
        <v>17</v>
      </c>
      <c r="C35" s="52"/>
      <c r="D35" s="54"/>
      <c r="E35" s="54"/>
      <c r="F35" s="125"/>
      <c r="G35" s="126"/>
      <c r="H35" s="126"/>
      <c r="I35" s="118"/>
      <c r="J35" s="44">
        <f t="shared" si="0"/>
        <v>0</v>
      </c>
      <c r="K35" s="15"/>
      <c r="L35" s="15"/>
      <c r="M35" s="16"/>
      <c r="BC35" s="84"/>
    </row>
    <row r="36" spans="2:55" x14ac:dyDescent="0.25">
      <c r="B36" s="105">
        <v>18</v>
      </c>
      <c r="C36" s="52"/>
      <c r="D36" s="54"/>
      <c r="E36" s="54"/>
      <c r="F36" s="125"/>
      <c r="G36" s="126"/>
      <c r="H36" s="126"/>
      <c r="I36" s="118"/>
      <c r="J36" s="44">
        <f t="shared" si="0"/>
        <v>0</v>
      </c>
      <c r="K36" s="15"/>
      <c r="L36" s="15"/>
      <c r="M36" s="16"/>
      <c r="BC36" s="84"/>
    </row>
    <row r="37" spans="2:55" x14ac:dyDescent="0.25">
      <c r="B37" s="105">
        <v>19</v>
      </c>
      <c r="C37" s="52"/>
      <c r="D37" s="54"/>
      <c r="E37" s="54"/>
      <c r="F37" s="125"/>
      <c r="G37" s="126"/>
      <c r="H37" s="126"/>
      <c r="I37" s="118"/>
      <c r="J37" s="44">
        <f t="shared" si="0"/>
        <v>0</v>
      </c>
      <c r="K37" s="15"/>
      <c r="L37" s="15"/>
      <c r="M37" s="16"/>
      <c r="BC37" s="84"/>
    </row>
    <row r="38" spans="2:55" x14ac:dyDescent="0.25">
      <c r="B38" s="105">
        <v>20</v>
      </c>
      <c r="C38" s="52"/>
      <c r="D38" s="54"/>
      <c r="E38" s="54"/>
      <c r="F38" s="125"/>
      <c r="G38" s="126"/>
      <c r="H38" s="126"/>
      <c r="I38" s="118"/>
      <c r="J38" s="44">
        <f t="shared" si="0"/>
        <v>0</v>
      </c>
      <c r="K38" s="15"/>
      <c r="L38" s="15"/>
      <c r="M38" s="16"/>
      <c r="BC38" s="84"/>
    </row>
    <row r="39" spans="2:55" x14ac:dyDescent="0.25">
      <c r="B39" s="105">
        <v>21</v>
      </c>
      <c r="C39" s="52"/>
      <c r="D39" s="54"/>
      <c r="E39" s="54"/>
      <c r="F39" s="125"/>
      <c r="G39" s="126"/>
      <c r="H39" s="126"/>
      <c r="I39" s="118"/>
      <c r="J39" s="44">
        <f t="shared" si="0"/>
        <v>0</v>
      </c>
      <c r="K39" s="15"/>
      <c r="L39" s="15"/>
      <c r="M39" s="16"/>
      <c r="BC39" s="84"/>
    </row>
    <row r="40" spans="2:55" x14ac:dyDescent="0.25">
      <c r="B40" s="105">
        <v>22</v>
      </c>
      <c r="C40" s="52"/>
      <c r="D40" s="54"/>
      <c r="E40" s="54"/>
      <c r="F40" s="125"/>
      <c r="G40" s="126"/>
      <c r="H40" s="126"/>
      <c r="I40" s="118"/>
      <c r="J40" s="44">
        <f t="shared" si="0"/>
        <v>0</v>
      </c>
      <c r="K40" s="15"/>
      <c r="L40" s="15"/>
      <c r="M40" s="16"/>
      <c r="BC40" s="84"/>
    </row>
    <row r="41" spans="2:55" x14ac:dyDescent="0.25">
      <c r="B41" s="105">
        <v>23</v>
      </c>
      <c r="C41" s="52"/>
      <c r="D41" s="54"/>
      <c r="E41" s="54"/>
      <c r="F41" s="125"/>
      <c r="G41" s="126"/>
      <c r="H41" s="126"/>
      <c r="I41" s="118"/>
      <c r="J41" s="44">
        <f t="shared" si="0"/>
        <v>0</v>
      </c>
      <c r="K41" s="15"/>
      <c r="L41" s="15"/>
      <c r="M41" s="16"/>
      <c r="BC41" s="84"/>
    </row>
    <row r="42" spans="2:55" x14ac:dyDescent="0.25">
      <c r="B42" s="105">
        <v>24</v>
      </c>
      <c r="C42" s="52"/>
      <c r="D42" s="54"/>
      <c r="E42" s="54"/>
      <c r="F42" s="125"/>
      <c r="G42" s="126"/>
      <c r="H42" s="126"/>
      <c r="I42" s="118"/>
      <c r="J42" s="44">
        <f t="shared" si="0"/>
        <v>0</v>
      </c>
      <c r="K42" s="15"/>
      <c r="L42" s="15"/>
      <c r="M42" s="16"/>
      <c r="BC42" s="84"/>
    </row>
    <row r="43" spans="2:55" x14ac:dyDescent="0.25">
      <c r="B43" s="105">
        <v>25</v>
      </c>
      <c r="C43" s="52"/>
      <c r="D43" s="54"/>
      <c r="E43" s="54"/>
      <c r="F43" s="125"/>
      <c r="G43" s="126"/>
      <c r="H43" s="126"/>
      <c r="I43" s="118"/>
      <c r="J43" s="44">
        <f t="shared" si="0"/>
        <v>0</v>
      </c>
      <c r="K43" s="15"/>
      <c r="L43" s="15"/>
      <c r="M43" s="16"/>
      <c r="BC43" s="84"/>
    </row>
    <row r="44" spans="2:55" x14ac:dyDescent="0.25">
      <c r="B44" s="105">
        <v>26</v>
      </c>
      <c r="C44" s="52"/>
      <c r="D44" s="54"/>
      <c r="E44" s="54"/>
      <c r="F44" s="125"/>
      <c r="G44" s="126"/>
      <c r="H44" s="126"/>
      <c r="I44" s="118"/>
      <c r="J44" s="44">
        <f t="shared" si="0"/>
        <v>0</v>
      </c>
      <c r="K44" s="15"/>
      <c r="L44" s="15"/>
      <c r="M44" s="16"/>
      <c r="BC44" s="84"/>
    </row>
    <row r="45" spans="2:55" x14ac:dyDescent="0.25">
      <c r="B45" s="105">
        <v>27</v>
      </c>
      <c r="C45" s="52"/>
      <c r="D45" s="54"/>
      <c r="E45" s="54"/>
      <c r="F45" s="125"/>
      <c r="G45" s="126"/>
      <c r="H45" s="126"/>
      <c r="I45" s="118"/>
      <c r="J45" s="44">
        <f t="shared" si="0"/>
        <v>0</v>
      </c>
      <c r="K45" s="15"/>
      <c r="L45" s="15"/>
      <c r="M45" s="16"/>
      <c r="BC45" s="84"/>
    </row>
    <row r="46" spans="2:55" x14ac:dyDescent="0.25">
      <c r="B46" s="105">
        <v>28</v>
      </c>
      <c r="C46" s="52"/>
      <c r="D46" s="54"/>
      <c r="E46" s="54"/>
      <c r="F46" s="125"/>
      <c r="G46" s="126"/>
      <c r="H46" s="126"/>
      <c r="I46" s="118"/>
      <c r="J46" s="44">
        <f t="shared" si="0"/>
        <v>0</v>
      </c>
      <c r="K46" s="15"/>
      <c r="L46" s="15"/>
      <c r="M46" s="16"/>
      <c r="BC46" s="84"/>
    </row>
    <row r="47" spans="2:55" x14ac:dyDescent="0.25">
      <c r="B47" s="105">
        <v>29</v>
      </c>
      <c r="C47" s="52"/>
      <c r="D47" s="54"/>
      <c r="E47" s="54"/>
      <c r="F47" s="125"/>
      <c r="G47" s="126"/>
      <c r="H47" s="126"/>
      <c r="I47" s="118"/>
      <c r="J47" s="44">
        <f t="shared" si="0"/>
        <v>0</v>
      </c>
      <c r="K47" s="15"/>
      <c r="L47" s="15"/>
      <c r="M47" s="16"/>
      <c r="BC47" s="84"/>
    </row>
    <row r="48" spans="2:55" x14ac:dyDescent="0.25">
      <c r="B48" s="105">
        <v>30</v>
      </c>
      <c r="C48" s="52"/>
      <c r="D48" s="54"/>
      <c r="E48" s="54"/>
      <c r="F48" s="125"/>
      <c r="G48" s="126"/>
      <c r="H48" s="126"/>
      <c r="I48" s="118"/>
      <c r="J48" s="44">
        <f t="shared" si="0"/>
        <v>0</v>
      </c>
      <c r="K48" s="15"/>
      <c r="L48" s="15"/>
      <c r="M48" s="16"/>
      <c r="BC48" s="84"/>
    </row>
    <row r="49" spans="2:55" x14ac:dyDescent="0.25">
      <c r="B49" s="105">
        <v>31</v>
      </c>
      <c r="C49" s="52"/>
      <c r="D49" s="54"/>
      <c r="E49" s="54"/>
      <c r="F49" s="125"/>
      <c r="G49" s="126"/>
      <c r="H49" s="126"/>
      <c r="I49" s="118"/>
      <c r="J49" s="44">
        <f t="shared" si="0"/>
        <v>0</v>
      </c>
      <c r="K49" s="15"/>
      <c r="L49" s="15"/>
      <c r="M49" s="16"/>
      <c r="BC49" s="84"/>
    </row>
    <row r="50" spans="2:55" x14ac:dyDescent="0.25">
      <c r="B50" s="105">
        <v>32</v>
      </c>
      <c r="C50" s="52"/>
      <c r="D50" s="54"/>
      <c r="E50" s="54"/>
      <c r="F50" s="125"/>
      <c r="G50" s="126"/>
      <c r="H50" s="126"/>
      <c r="I50" s="118"/>
      <c r="J50" s="44">
        <f t="shared" si="0"/>
        <v>0</v>
      </c>
      <c r="K50" s="15"/>
      <c r="L50" s="15"/>
      <c r="M50" s="16"/>
      <c r="BC50" s="84"/>
    </row>
    <row r="51" spans="2:55" x14ac:dyDescent="0.25">
      <c r="B51" s="105">
        <v>33</v>
      </c>
      <c r="C51" s="52"/>
      <c r="D51" s="54"/>
      <c r="E51" s="54"/>
      <c r="F51" s="125"/>
      <c r="G51" s="126"/>
      <c r="H51" s="126"/>
      <c r="I51" s="118"/>
      <c r="J51" s="44">
        <f t="shared" si="0"/>
        <v>0</v>
      </c>
      <c r="K51" s="15"/>
      <c r="L51" s="15"/>
      <c r="M51" s="16"/>
      <c r="BC51" s="84"/>
    </row>
    <row r="52" spans="2:55" x14ac:dyDescent="0.25">
      <c r="B52" s="105">
        <v>34</v>
      </c>
      <c r="C52" s="52"/>
      <c r="D52" s="54"/>
      <c r="E52" s="54"/>
      <c r="F52" s="125"/>
      <c r="G52" s="126"/>
      <c r="H52" s="126"/>
      <c r="I52" s="118"/>
      <c r="J52" s="44">
        <f t="shared" si="0"/>
        <v>0</v>
      </c>
      <c r="K52" s="15"/>
      <c r="L52" s="15"/>
      <c r="M52" s="16"/>
      <c r="BC52" s="84"/>
    </row>
    <row r="53" spans="2:55" x14ac:dyDescent="0.25">
      <c r="B53" s="105">
        <v>35</v>
      </c>
      <c r="C53" s="52"/>
      <c r="D53" s="54"/>
      <c r="E53" s="54"/>
      <c r="F53" s="125"/>
      <c r="G53" s="126"/>
      <c r="H53" s="126"/>
      <c r="I53" s="118"/>
      <c r="J53" s="44">
        <f t="shared" si="0"/>
        <v>0</v>
      </c>
      <c r="K53" s="15"/>
      <c r="L53" s="15"/>
      <c r="M53" s="16"/>
      <c r="BC53" s="84"/>
    </row>
    <row r="54" spans="2:55" x14ac:dyDescent="0.25">
      <c r="B54" s="105">
        <v>36</v>
      </c>
      <c r="C54" s="52"/>
      <c r="D54" s="54"/>
      <c r="E54" s="54"/>
      <c r="F54" s="125"/>
      <c r="G54" s="126"/>
      <c r="H54" s="126"/>
      <c r="I54" s="118"/>
      <c r="J54" s="44">
        <f t="shared" si="0"/>
        <v>0</v>
      </c>
      <c r="K54" s="15"/>
      <c r="L54" s="15"/>
      <c r="M54" s="16"/>
      <c r="BC54" s="84"/>
    </row>
    <row r="55" spans="2:55" x14ac:dyDescent="0.25">
      <c r="B55" s="105">
        <v>37</v>
      </c>
      <c r="C55" s="52"/>
      <c r="D55" s="54"/>
      <c r="E55" s="54"/>
      <c r="F55" s="125"/>
      <c r="G55" s="126"/>
      <c r="H55" s="126"/>
      <c r="I55" s="118"/>
      <c r="J55" s="44">
        <f t="shared" si="0"/>
        <v>0</v>
      </c>
      <c r="K55" s="15"/>
      <c r="L55" s="15"/>
      <c r="M55" s="16"/>
      <c r="BC55" s="84"/>
    </row>
    <row r="56" spans="2:55" x14ac:dyDescent="0.25">
      <c r="B56" s="105">
        <v>38</v>
      </c>
      <c r="C56" s="52"/>
      <c r="D56" s="54"/>
      <c r="E56" s="54"/>
      <c r="F56" s="125"/>
      <c r="G56" s="126"/>
      <c r="H56" s="126"/>
      <c r="I56" s="118"/>
      <c r="J56" s="44">
        <f t="shared" si="0"/>
        <v>0</v>
      </c>
      <c r="K56" s="15"/>
      <c r="L56" s="15"/>
      <c r="M56" s="16"/>
    </row>
    <row r="57" spans="2:55" x14ac:dyDescent="0.25">
      <c r="B57" s="105">
        <v>39</v>
      </c>
      <c r="C57" s="52"/>
      <c r="D57" s="54"/>
      <c r="E57" s="54"/>
      <c r="F57" s="125"/>
      <c r="G57" s="126"/>
      <c r="H57" s="126"/>
      <c r="I57" s="118"/>
      <c r="J57" s="44">
        <f t="shared" si="0"/>
        <v>0</v>
      </c>
      <c r="K57" s="15"/>
      <c r="L57" s="15"/>
      <c r="M57" s="16"/>
    </row>
    <row r="58" spans="2:55" x14ac:dyDescent="0.25">
      <c r="B58" s="105">
        <v>40</v>
      </c>
      <c r="C58" s="52"/>
      <c r="D58" s="54"/>
      <c r="E58" s="54"/>
      <c r="F58" s="125"/>
      <c r="G58" s="126"/>
      <c r="H58" s="126"/>
      <c r="I58" s="118"/>
      <c r="J58" s="44">
        <f t="shared" si="0"/>
        <v>0</v>
      </c>
      <c r="K58" s="15"/>
      <c r="L58" s="15"/>
      <c r="M58" s="16"/>
    </row>
    <row r="59" spans="2:55" x14ac:dyDescent="0.25">
      <c r="B59" s="105">
        <v>41</v>
      </c>
      <c r="C59" s="52"/>
      <c r="D59" s="54"/>
      <c r="E59" s="54"/>
      <c r="F59" s="125"/>
      <c r="G59" s="126"/>
      <c r="H59" s="126"/>
      <c r="I59" s="118"/>
      <c r="J59" s="44">
        <f t="shared" si="0"/>
        <v>0</v>
      </c>
      <c r="K59" s="15"/>
      <c r="L59" s="15"/>
      <c r="M59" s="16"/>
    </row>
    <row r="60" spans="2:55" x14ac:dyDescent="0.25">
      <c r="B60" s="105">
        <v>42</v>
      </c>
      <c r="C60" s="52"/>
      <c r="D60" s="54"/>
      <c r="E60" s="54"/>
      <c r="F60" s="125"/>
      <c r="G60" s="126"/>
      <c r="H60" s="126"/>
      <c r="I60" s="118"/>
      <c r="J60" s="44">
        <f t="shared" si="0"/>
        <v>0</v>
      </c>
      <c r="K60" s="15"/>
      <c r="L60" s="15"/>
      <c r="M60" s="16"/>
    </row>
    <row r="61" spans="2:55" x14ac:dyDescent="0.25">
      <c r="B61" s="105">
        <v>43</v>
      </c>
      <c r="C61" s="52"/>
      <c r="D61" s="54"/>
      <c r="E61" s="54"/>
      <c r="F61" s="125"/>
      <c r="G61" s="126"/>
      <c r="H61" s="126"/>
      <c r="I61" s="118"/>
      <c r="J61" s="44">
        <f t="shared" si="0"/>
        <v>0</v>
      </c>
      <c r="K61" s="15"/>
      <c r="L61" s="15"/>
      <c r="M61" s="16"/>
    </row>
    <row r="62" spans="2:55" x14ac:dyDescent="0.25">
      <c r="B62" s="105">
        <v>44</v>
      </c>
      <c r="C62" s="52"/>
      <c r="D62" s="54"/>
      <c r="E62" s="54"/>
      <c r="F62" s="125"/>
      <c r="G62" s="126"/>
      <c r="H62" s="126"/>
      <c r="I62" s="118"/>
      <c r="J62" s="44">
        <f t="shared" si="0"/>
        <v>0</v>
      </c>
      <c r="K62" s="15"/>
      <c r="L62" s="15"/>
      <c r="M62" s="16"/>
    </row>
    <row r="63" spans="2:55" x14ac:dyDescent="0.25">
      <c r="B63" s="105">
        <v>45</v>
      </c>
      <c r="C63" s="52"/>
      <c r="D63" s="54"/>
      <c r="E63" s="54"/>
      <c r="F63" s="125"/>
      <c r="G63" s="126"/>
      <c r="H63" s="126"/>
      <c r="I63" s="118"/>
      <c r="J63" s="44">
        <f t="shared" si="0"/>
        <v>0</v>
      </c>
      <c r="K63" s="15"/>
      <c r="L63" s="15"/>
      <c r="M63" s="16"/>
    </row>
    <row r="64" spans="2:55" x14ac:dyDescent="0.25">
      <c r="B64" s="105">
        <v>46</v>
      </c>
      <c r="C64" s="52"/>
      <c r="D64" s="54"/>
      <c r="E64" s="54"/>
      <c r="F64" s="125"/>
      <c r="G64" s="126"/>
      <c r="H64" s="126"/>
      <c r="I64" s="118"/>
      <c r="J64" s="44">
        <f t="shared" si="0"/>
        <v>0</v>
      </c>
      <c r="K64" s="15"/>
      <c r="L64" s="15"/>
      <c r="M64" s="16"/>
    </row>
    <row r="65" spans="2:13" x14ac:dyDescent="0.25">
      <c r="B65" s="105">
        <v>47</v>
      </c>
      <c r="C65" s="52"/>
      <c r="D65" s="54"/>
      <c r="E65" s="54"/>
      <c r="F65" s="125"/>
      <c r="G65" s="126"/>
      <c r="H65" s="126"/>
      <c r="I65" s="118"/>
      <c r="J65" s="44">
        <f t="shared" si="0"/>
        <v>0</v>
      </c>
      <c r="K65" s="15"/>
      <c r="L65" s="15"/>
      <c r="M65" s="16"/>
    </row>
    <row r="66" spans="2:13" x14ac:dyDescent="0.25">
      <c r="B66" s="105">
        <v>48</v>
      </c>
      <c r="C66" s="52"/>
      <c r="D66" s="54"/>
      <c r="E66" s="54"/>
      <c r="F66" s="125"/>
      <c r="G66" s="126"/>
      <c r="H66" s="126"/>
      <c r="I66" s="118"/>
      <c r="J66" s="44">
        <f t="shared" si="0"/>
        <v>0</v>
      </c>
      <c r="K66" s="15"/>
      <c r="L66" s="15"/>
      <c r="M66" s="16"/>
    </row>
    <row r="67" spans="2:13" x14ac:dyDescent="0.25">
      <c r="B67" s="105">
        <v>49</v>
      </c>
      <c r="C67" s="52"/>
      <c r="D67" s="54"/>
      <c r="E67" s="54"/>
      <c r="F67" s="125"/>
      <c r="G67" s="126"/>
      <c r="H67" s="126"/>
      <c r="I67" s="118"/>
      <c r="J67" s="44">
        <f t="shared" si="0"/>
        <v>0</v>
      </c>
      <c r="K67" s="15"/>
      <c r="L67" s="15"/>
      <c r="M67" s="16"/>
    </row>
    <row r="68" spans="2:13" ht="15.75" thickBot="1" x14ac:dyDescent="0.3">
      <c r="B68" s="105">
        <v>50</v>
      </c>
      <c r="C68" s="55"/>
      <c r="D68" s="57"/>
      <c r="E68" s="57"/>
      <c r="F68" s="127"/>
      <c r="G68" s="128"/>
      <c r="H68" s="128"/>
      <c r="I68" s="119"/>
      <c r="J68" s="45">
        <f t="shared" si="0"/>
        <v>0</v>
      </c>
      <c r="K68" s="15"/>
      <c r="L68" s="15"/>
      <c r="M68" s="16"/>
    </row>
    <row r="69" spans="2:13" x14ac:dyDescent="0.25">
      <c r="B69" s="27"/>
      <c r="C69" s="15"/>
      <c r="D69" s="15"/>
      <c r="E69" s="15"/>
      <c r="F69" s="15"/>
      <c r="G69" s="64" t="s">
        <v>50</v>
      </c>
      <c r="H69" s="64"/>
      <c r="I69" s="63">
        <f>SUM(I19:I68)</f>
        <v>0</v>
      </c>
      <c r="J69" s="63">
        <f>SUM(J19:J68)</f>
        <v>0</v>
      </c>
      <c r="K69" s="15"/>
      <c r="L69" s="15"/>
      <c r="M69" s="16"/>
    </row>
    <row r="70" spans="2:13" x14ac:dyDescent="0.25">
      <c r="B70" s="27"/>
      <c r="C70" s="15"/>
      <c r="D70" s="15"/>
      <c r="E70" s="15"/>
      <c r="F70" s="15"/>
      <c r="G70" s="92" t="s">
        <v>101</v>
      </c>
      <c r="H70" s="92"/>
      <c r="I70" s="129">
        <f>SUM(G19:G68)</f>
        <v>0</v>
      </c>
      <c r="J70" s="15"/>
      <c r="K70" s="15"/>
      <c r="L70" s="15"/>
      <c r="M70" s="16"/>
    </row>
    <row r="71" spans="2:13" x14ac:dyDescent="0.25">
      <c r="B71" s="27"/>
      <c r="C71" s="15"/>
      <c r="D71" s="15"/>
      <c r="E71" s="15"/>
      <c r="F71" s="15"/>
      <c r="G71" s="92" t="s">
        <v>100</v>
      </c>
      <c r="H71" s="92"/>
      <c r="I71" s="129">
        <f>SUM(H19:H68)</f>
        <v>0</v>
      </c>
      <c r="J71" s="15"/>
      <c r="K71" s="15"/>
      <c r="L71" s="15"/>
      <c r="M71" s="16"/>
    </row>
    <row r="72" spans="2:13" ht="15.75" thickBot="1" x14ac:dyDescent="0.3">
      <c r="B72" s="48"/>
      <c r="C72" s="33"/>
      <c r="D72" s="33"/>
      <c r="E72" s="33"/>
      <c r="F72" s="33"/>
      <c r="G72" s="33"/>
      <c r="H72" s="33"/>
      <c r="I72" s="33"/>
      <c r="J72" s="33"/>
      <c r="K72" s="33"/>
      <c r="L72" s="33"/>
      <c r="M72" s="35"/>
    </row>
  </sheetData>
  <sheetProtection algorithmName="SHA-512" hashValue="Gu5QolsZTXph7Q7qLv70YQr7HWsf9a9hs16mlAO4Gz63Y0/S5UTHq5ApvgSrYnCJ2MZPRDx8wE5YzEDjFynI1g==" saltValue="NgflOjplq7O98CoTY5HpHw==" spinCount="100000" sheet="1" selectLockedCells="1"/>
  <dataValidations count="6">
    <dataValidation type="date" operator="greaterThanOrEqual" allowBlank="1" showInputMessage="1" showErrorMessage="1" errorTitle="Date" error="Date entered must be for the current year." sqref="C19:C68" xr:uid="{28C5C110-BEE2-4DA1-95A3-877A5FD2F190}">
      <formula1>44562</formula1>
    </dataValidation>
    <dataValidation type="custom" allowBlank="1" showInputMessage="1" showErrorMessage="1" error="Text must be entered in this cell." sqref="D19:E68" xr:uid="{CED95747-A626-4B53-9E9F-3D1568F649F6}">
      <formula1>ISTEXT(D19)</formula1>
    </dataValidation>
    <dataValidation type="whole" operator="greaterThanOrEqual" allowBlank="1" showInputMessage="1" showErrorMessage="1" errorTitle="No. of Sets" error="Please enter a number in this cell." sqref="F19:F68" xr:uid="{C40FCBD8-F8A7-4533-9B40-07F4438E79FF}">
      <formula1>0</formula1>
    </dataValidation>
    <dataValidation type="decimal" operator="greaterThanOrEqual" allowBlank="1" showInputMessage="1" showErrorMessage="1" errorTitle="Business Attire Hours" error="Please enter a number in this cell." sqref="G19:G68" xr:uid="{1A725168-AD42-4CC3-820D-CC50B2807E56}">
      <formula1>0</formula1>
    </dataValidation>
    <dataValidation type="decimal" operator="greaterThanOrEqual" allowBlank="1" showInputMessage="1" showErrorMessage="1" errorTitle="Coloinal Attire Houres" error="Please enter a number in this cell." sqref="H19:H68" xr:uid="{7682F800-2979-4750-83E8-BD7A335F9BD3}">
      <formula1>0</formula1>
    </dataValidation>
    <dataValidation type="whole" operator="greaterThanOrEqual" allowBlank="1" showInputMessage="1" showErrorMessage="1" errorTitle="Miles Driven" error="Please enter a number in this cell." sqref="I19:I68" xr:uid="{8A695D31-A111-424B-AFA7-3276F23A9534}">
      <formula1>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Summary</vt:lpstr>
      <vt:lpstr>S-1 VA Reps</vt:lpstr>
      <vt:lpstr>S-2 A.Vol Hours - B.OAS Hours</vt:lpstr>
      <vt:lpstr>S-3 Visits</vt:lpstr>
      <vt:lpstr>S-4 Gifts Donated</vt:lpstr>
      <vt:lpstr>S-5 Cash Donations</vt:lpstr>
      <vt:lpstr>S-6 Publications Donated</vt:lpstr>
      <vt:lpstr>S-7 Wounded Warriors</vt:lpstr>
      <vt:lpstr>S-8 Activities Supporting Vets</vt:lpstr>
      <vt:lpstr>S-9A Decorating Graves</vt:lpstr>
      <vt:lpstr>S-9B Veteran Funerals</vt:lpstr>
      <vt:lpstr>S-10 Clothing Donations</vt:lpstr>
      <vt:lpstr>S-11 Furniture Donations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Giltner</dc:creator>
  <cp:lastModifiedBy>Scott Giltner</cp:lastModifiedBy>
  <dcterms:created xsi:type="dcterms:W3CDTF">2015-12-06T21:02:46Z</dcterms:created>
  <dcterms:modified xsi:type="dcterms:W3CDTF">2024-02-01T19:07:15Z</dcterms:modified>
</cp:coreProperties>
</file>